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oclan-my.sharepoint.com/personal/sra_sl_dk/Documents/Skrivebord/"/>
    </mc:Choice>
  </mc:AlternateContent>
  <xr:revisionPtr revIDLastSave="0" documentId="8_{04896537-FFE2-49D3-B7D6-3686424D8C0F}" xr6:coauthVersionLast="47" xr6:coauthVersionMax="47" xr10:uidLastSave="{00000000-0000-0000-0000-000000000000}"/>
  <bookViews>
    <workbookView xWindow="4545" yWindow="3885" windowWidth="21600" windowHeight="11235" xr2:uid="{D53890FB-9181-4CB1-9F80-F6D948528359}"/>
  </bookViews>
  <sheets>
    <sheet name="Ark1" sheetId="1" r:id="rId1"/>
  </sheets>
  <definedNames>
    <definedName name="_xlnm.Print_Area" localSheetId="0">'Ark1'!$A$1:$S$74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R74" i="1"/>
  <c r="S74" i="1" s="1"/>
  <c r="P74" i="1"/>
  <c r="Q74" i="1" s="1"/>
  <c r="N74" i="1"/>
  <c r="O74" i="1" s="1"/>
  <c r="L74" i="1"/>
  <c r="M74" i="1" s="1"/>
  <c r="J74" i="1"/>
  <c r="K74" i="1" s="1"/>
  <c r="R73" i="1"/>
  <c r="S73" i="1" s="1"/>
  <c r="P73" i="1"/>
  <c r="Q73" i="1" s="1"/>
  <c r="N73" i="1"/>
  <c r="O73" i="1" s="1"/>
  <c r="L73" i="1"/>
  <c r="M73" i="1" s="1"/>
  <c r="J73" i="1"/>
  <c r="K73" i="1" s="1"/>
  <c r="R72" i="1"/>
  <c r="S72" i="1" s="1"/>
  <c r="P72" i="1"/>
  <c r="Q72" i="1" s="1"/>
  <c r="N72" i="1"/>
  <c r="O72" i="1" s="1"/>
  <c r="L72" i="1"/>
  <c r="M72" i="1" s="1"/>
  <c r="J72" i="1"/>
  <c r="K72" i="1" s="1"/>
  <c r="R71" i="1"/>
  <c r="S71" i="1" s="1"/>
  <c r="P71" i="1"/>
  <c r="Q71" i="1" s="1"/>
  <c r="N71" i="1"/>
  <c r="O71" i="1" s="1"/>
  <c r="L71" i="1"/>
  <c r="M71" i="1" s="1"/>
  <c r="J71" i="1"/>
  <c r="K71" i="1" s="1"/>
  <c r="R70" i="1"/>
  <c r="S70" i="1" s="1"/>
  <c r="P70" i="1"/>
  <c r="Q70" i="1" s="1"/>
  <c r="N70" i="1"/>
  <c r="O70" i="1" s="1"/>
  <c r="L70" i="1"/>
  <c r="M70" i="1" s="1"/>
  <c r="J70" i="1"/>
  <c r="K70" i="1" s="1"/>
  <c r="R69" i="1"/>
  <c r="S69" i="1" s="1"/>
  <c r="P69" i="1"/>
  <c r="Q69" i="1" s="1"/>
  <c r="N69" i="1"/>
  <c r="O69" i="1" s="1"/>
  <c r="L69" i="1"/>
  <c r="M69" i="1" s="1"/>
  <c r="J69" i="1"/>
  <c r="K69" i="1" s="1"/>
  <c r="R68" i="1"/>
  <c r="S68" i="1" s="1"/>
  <c r="P68" i="1"/>
  <c r="Q68" i="1" s="1"/>
  <c r="N68" i="1"/>
  <c r="O68" i="1" s="1"/>
  <c r="L68" i="1"/>
  <c r="M68" i="1" s="1"/>
  <c r="J68" i="1"/>
  <c r="K68" i="1" s="1"/>
  <c r="R67" i="1"/>
  <c r="S67" i="1" s="1"/>
  <c r="P67" i="1"/>
  <c r="Q67" i="1" s="1"/>
  <c r="N67" i="1"/>
  <c r="O67" i="1" s="1"/>
  <c r="L67" i="1"/>
  <c r="M67" i="1" s="1"/>
  <c r="J67" i="1"/>
  <c r="K67" i="1" s="1"/>
  <c r="R66" i="1"/>
  <c r="S66" i="1" s="1"/>
  <c r="P66" i="1"/>
  <c r="Q66" i="1" s="1"/>
  <c r="N66" i="1"/>
  <c r="O66" i="1" s="1"/>
  <c r="L66" i="1"/>
  <c r="M66" i="1" s="1"/>
  <c r="J66" i="1"/>
  <c r="K66" i="1" s="1"/>
  <c r="R65" i="1"/>
  <c r="S65" i="1" s="1"/>
  <c r="P65" i="1"/>
  <c r="Q65" i="1" s="1"/>
  <c r="N65" i="1"/>
  <c r="O65" i="1" s="1"/>
  <c r="L65" i="1"/>
  <c r="M65" i="1" s="1"/>
  <c r="J65" i="1"/>
  <c r="K65" i="1" s="1"/>
  <c r="R64" i="1"/>
  <c r="S64" i="1" s="1"/>
  <c r="P64" i="1"/>
  <c r="Q64" i="1" s="1"/>
  <c r="N64" i="1"/>
  <c r="O64" i="1" s="1"/>
  <c r="L64" i="1"/>
  <c r="M64" i="1" s="1"/>
  <c r="J64" i="1"/>
  <c r="K64" i="1" s="1"/>
  <c r="R63" i="1"/>
  <c r="S63" i="1" s="1"/>
  <c r="P63" i="1"/>
  <c r="Q63" i="1" s="1"/>
  <c r="N63" i="1"/>
  <c r="O63" i="1" s="1"/>
  <c r="L63" i="1"/>
  <c r="M63" i="1" s="1"/>
  <c r="J63" i="1"/>
  <c r="K63" i="1" s="1"/>
  <c r="R62" i="1"/>
  <c r="S62" i="1" s="1"/>
  <c r="P62" i="1"/>
  <c r="Q62" i="1" s="1"/>
  <c r="N62" i="1"/>
  <c r="O62" i="1" s="1"/>
  <c r="L62" i="1"/>
  <c r="M62" i="1" s="1"/>
  <c r="J62" i="1"/>
  <c r="K62" i="1" s="1"/>
  <c r="R61" i="1"/>
  <c r="S61" i="1" s="1"/>
  <c r="P61" i="1"/>
  <c r="Q61" i="1" s="1"/>
  <c r="N61" i="1"/>
  <c r="O61" i="1" s="1"/>
  <c r="L61" i="1"/>
  <c r="M61" i="1" s="1"/>
  <c r="J61" i="1"/>
  <c r="K61" i="1" s="1"/>
  <c r="R60" i="1"/>
  <c r="S60" i="1" s="1"/>
  <c r="P60" i="1"/>
  <c r="Q60" i="1" s="1"/>
  <c r="N60" i="1"/>
  <c r="O60" i="1" s="1"/>
  <c r="L60" i="1"/>
  <c r="M60" i="1" s="1"/>
  <c r="J60" i="1"/>
  <c r="K60" i="1" s="1"/>
  <c r="R59" i="1"/>
  <c r="S59" i="1" s="1"/>
  <c r="N59" i="1"/>
  <c r="O59" i="1" s="1"/>
  <c r="J59" i="1"/>
  <c r="K59" i="1" s="1"/>
  <c r="P59" i="1"/>
  <c r="Q59" i="1" s="1"/>
  <c r="L59" i="1"/>
  <c r="M59" i="1" s="1"/>
  <c r="R58" i="1"/>
  <c r="S58" i="1" s="1"/>
  <c r="P58" i="1"/>
  <c r="Q58" i="1" s="1"/>
  <c r="N58" i="1"/>
  <c r="O58" i="1" s="1"/>
  <c r="L58" i="1"/>
  <c r="M58" i="1" s="1"/>
  <c r="J58" i="1"/>
  <c r="K58" i="1" s="1"/>
  <c r="R57" i="1"/>
  <c r="S57" i="1" s="1"/>
  <c r="P57" i="1"/>
  <c r="Q57" i="1" s="1"/>
  <c r="N57" i="1"/>
  <c r="O57" i="1" s="1"/>
  <c r="L57" i="1"/>
  <c r="M57" i="1" s="1"/>
  <c r="J57" i="1"/>
  <c r="K57" i="1" s="1"/>
  <c r="R56" i="1"/>
  <c r="S56" i="1" s="1"/>
  <c r="P56" i="1"/>
  <c r="Q56" i="1" s="1"/>
  <c r="N56" i="1"/>
  <c r="O56" i="1" s="1"/>
  <c r="L56" i="1"/>
  <c r="M56" i="1" s="1"/>
  <c r="J56" i="1"/>
  <c r="K56" i="1" s="1"/>
  <c r="R55" i="1"/>
  <c r="S55" i="1" s="1"/>
  <c r="P55" i="1"/>
  <c r="Q55" i="1" s="1"/>
  <c r="N55" i="1"/>
  <c r="O55" i="1" s="1"/>
  <c r="L55" i="1"/>
  <c r="M55" i="1" s="1"/>
  <c r="J55" i="1"/>
  <c r="K55" i="1" s="1"/>
  <c r="R54" i="1"/>
  <c r="S54" i="1" s="1"/>
  <c r="P54" i="1"/>
  <c r="Q54" i="1" s="1"/>
  <c r="N54" i="1"/>
  <c r="O54" i="1" s="1"/>
  <c r="L54" i="1"/>
  <c r="M54" i="1" s="1"/>
  <c r="J54" i="1"/>
  <c r="K54" i="1" s="1"/>
  <c r="R53" i="1"/>
  <c r="S53" i="1" s="1"/>
  <c r="P53" i="1"/>
  <c r="Q53" i="1" s="1"/>
  <c r="N53" i="1"/>
  <c r="O53" i="1" s="1"/>
  <c r="L53" i="1"/>
  <c r="M53" i="1" s="1"/>
  <c r="J53" i="1"/>
  <c r="K53" i="1" s="1"/>
  <c r="R52" i="1"/>
  <c r="S52" i="1" s="1"/>
  <c r="P52" i="1"/>
  <c r="Q52" i="1" s="1"/>
  <c r="N52" i="1"/>
  <c r="O52" i="1" s="1"/>
  <c r="L52" i="1"/>
  <c r="M52" i="1" s="1"/>
  <c r="J52" i="1"/>
  <c r="K52" i="1" s="1"/>
  <c r="R51" i="1"/>
  <c r="S51" i="1" s="1"/>
  <c r="P51" i="1"/>
  <c r="Q51" i="1" s="1"/>
  <c r="N51" i="1"/>
  <c r="O51" i="1" s="1"/>
  <c r="L51" i="1"/>
  <c r="M51" i="1" s="1"/>
  <c r="J51" i="1"/>
  <c r="K51" i="1" s="1"/>
  <c r="R50" i="1"/>
  <c r="S50" i="1" s="1"/>
  <c r="P50" i="1"/>
  <c r="Q50" i="1" s="1"/>
  <c r="N50" i="1"/>
  <c r="O50" i="1" s="1"/>
  <c r="L50" i="1"/>
  <c r="M50" i="1" s="1"/>
  <c r="J50" i="1"/>
  <c r="K50" i="1" s="1"/>
  <c r="R49" i="1"/>
  <c r="S49" i="1" s="1"/>
  <c r="P49" i="1"/>
  <c r="Q49" i="1" s="1"/>
  <c r="N49" i="1"/>
  <c r="O49" i="1" s="1"/>
  <c r="L49" i="1"/>
  <c r="M49" i="1" s="1"/>
  <c r="J49" i="1"/>
  <c r="K49" i="1" s="1"/>
  <c r="R48" i="1"/>
  <c r="S48" i="1" s="1"/>
  <c r="P48" i="1"/>
  <c r="Q48" i="1" s="1"/>
  <c r="N48" i="1"/>
  <c r="O48" i="1" s="1"/>
  <c r="L48" i="1"/>
  <c r="M48" i="1" s="1"/>
  <c r="J48" i="1"/>
  <c r="K48" i="1" s="1"/>
  <c r="R47" i="1"/>
  <c r="S47" i="1" s="1"/>
  <c r="P47" i="1"/>
  <c r="Q47" i="1" s="1"/>
  <c r="N47" i="1"/>
  <c r="O47" i="1" s="1"/>
  <c r="L47" i="1"/>
  <c r="M47" i="1" s="1"/>
  <c r="J47" i="1"/>
  <c r="K47" i="1" s="1"/>
  <c r="R46" i="1"/>
  <c r="S46" i="1" s="1"/>
  <c r="P46" i="1"/>
  <c r="Q46" i="1" s="1"/>
  <c r="N46" i="1"/>
  <c r="O46" i="1" s="1"/>
  <c r="L46" i="1"/>
  <c r="M46" i="1" s="1"/>
  <c r="J46" i="1"/>
  <c r="K46" i="1" s="1"/>
  <c r="R45" i="1"/>
  <c r="S45" i="1" s="1"/>
  <c r="P45" i="1"/>
  <c r="Q45" i="1" s="1"/>
  <c r="N45" i="1"/>
  <c r="O45" i="1" s="1"/>
  <c r="L45" i="1"/>
  <c r="M45" i="1" s="1"/>
  <c r="J45" i="1"/>
  <c r="K45" i="1" s="1"/>
  <c r="R44" i="1"/>
  <c r="S44" i="1" s="1"/>
  <c r="P44" i="1"/>
  <c r="Q44" i="1" s="1"/>
  <c r="N44" i="1"/>
  <c r="O44" i="1" s="1"/>
  <c r="L44" i="1"/>
  <c r="M44" i="1" s="1"/>
  <c r="J44" i="1"/>
  <c r="K44" i="1" s="1"/>
  <c r="R43" i="1"/>
  <c r="S43" i="1" s="1"/>
  <c r="P43" i="1"/>
  <c r="Q43" i="1" s="1"/>
  <c r="N43" i="1"/>
  <c r="O43" i="1" s="1"/>
  <c r="L43" i="1"/>
  <c r="M43" i="1" s="1"/>
  <c r="J43" i="1"/>
  <c r="K43" i="1" s="1"/>
  <c r="R42" i="1"/>
  <c r="S42" i="1" s="1"/>
  <c r="P42" i="1"/>
  <c r="Q42" i="1" s="1"/>
  <c r="N42" i="1"/>
  <c r="O42" i="1" s="1"/>
  <c r="L42" i="1"/>
  <c r="M42" i="1" s="1"/>
  <c r="J42" i="1"/>
  <c r="K42" i="1" s="1"/>
  <c r="R41" i="1"/>
  <c r="S41" i="1" s="1"/>
  <c r="P41" i="1"/>
  <c r="Q41" i="1" s="1"/>
  <c r="N41" i="1"/>
  <c r="O41" i="1" s="1"/>
  <c r="L41" i="1"/>
  <c r="M41" i="1" s="1"/>
  <c r="J41" i="1"/>
  <c r="K41" i="1" s="1"/>
  <c r="R40" i="1"/>
  <c r="S40" i="1" s="1"/>
  <c r="N40" i="1"/>
  <c r="O40" i="1" s="1"/>
  <c r="J40" i="1"/>
  <c r="K40" i="1" s="1"/>
  <c r="P40" i="1"/>
  <c r="Q40" i="1" s="1"/>
  <c r="L40" i="1"/>
  <c r="M40" i="1" s="1"/>
  <c r="R39" i="1"/>
  <c r="S39" i="1" s="1"/>
  <c r="P39" i="1"/>
  <c r="Q39" i="1" s="1"/>
  <c r="N39" i="1"/>
  <c r="O39" i="1" s="1"/>
  <c r="L39" i="1"/>
  <c r="M39" i="1" s="1"/>
  <c r="J39" i="1"/>
  <c r="K39" i="1" s="1"/>
  <c r="R38" i="1"/>
  <c r="S38" i="1" s="1"/>
  <c r="N38" i="1"/>
  <c r="O38" i="1" s="1"/>
  <c r="J38" i="1"/>
  <c r="K38" i="1" s="1"/>
  <c r="P38" i="1"/>
  <c r="Q38" i="1" s="1"/>
  <c r="L38" i="1"/>
  <c r="M38" i="1" s="1"/>
  <c r="R37" i="1"/>
  <c r="S37" i="1" s="1"/>
  <c r="P37" i="1"/>
  <c r="Q37" i="1" s="1"/>
  <c r="N37" i="1"/>
  <c r="O37" i="1" s="1"/>
  <c r="L37" i="1"/>
  <c r="M37" i="1" s="1"/>
  <c r="J37" i="1"/>
  <c r="K37" i="1" s="1"/>
  <c r="R36" i="1"/>
  <c r="S36" i="1" s="1"/>
  <c r="N36" i="1"/>
  <c r="O36" i="1" s="1"/>
  <c r="J36" i="1"/>
  <c r="K36" i="1" s="1"/>
  <c r="P36" i="1"/>
  <c r="Q36" i="1" s="1"/>
  <c r="L36" i="1"/>
  <c r="M36" i="1" s="1"/>
  <c r="R35" i="1"/>
  <c r="S35" i="1" s="1"/>
  <c r="P35" i="1"/>
  <c r="Q35" i="1" s="1"/>
  <c r="N35" i="1"/>
  <c r="O35" i="1" s="1"/>
  <c r="L35" i="1"/>
  <c r="M35" i="1" s="1"/>
  <c r="J35" i="1"/>
  <c r="K35" i="1" s="1"/>
  <c r="R34" i="1"/>
  <c r="S34" i="1" s="1"/>
  <c r="N34" i="1"/>
  <c r="O34" i="1" s="1"/>
  <c r="J34" i="1"/>
  <c r="K34" i="1" s="1"/>
  <c r="P34" i="1"/>
  <c r="Q34" i="1" s="1"/>
  <c r="L34" i="1"/>
  <c r="M34" i="1" s="1"/>
  <c r="R33" i="1"/>
  <c r="S33" i="1" s="1"/>
  <c r="P33" i="1"/>
  <c r="Q33" i="1" s="1"/>
  <c r="N33" i="1"/>
  <c r="O33" i="1" s="1"/>
  <c r="L33" i="1"/>
  <c r="M33" i="1" s="1"/>
  <c r="J33" i="1"/>
  <c r="K33" i="1" s="1"/>
  <c r="R32" i="1"/>
  <c r="S32" i="1" s="1"/>
  <c r="N32" i="1"/>
  <c r="O32" i="1" s="1"/>
  <c r="J32" i="1"/>
  <c r="K32" i="1" s="1"/>
  <c r="P32" i="1"/>
  <c r="Q32" i="1" s="1"/>
  <c r="L32" i="1"/>
  <c r="M32" i="1" s="1"/>
  <c r="R31" i="1"/>
  <c r="S31" i="1" s="1"/>
  <c r="P31" i="1"/>
  <c r="Q31" i="1" s="1"/>
  <c r="N31" i="1"/>
  <c r="O31" i="1" s="1"/>
  <c r="L31" i="1"/>
  <c r="M31" i="1" s="1"/>
  <c r="J31" i="1"/>
  <c r="K31" i="1" s="1"/>
  <c r="R30" i="1"/>
  <c r="S30" i="1" s="1"/>
  <c r="N30" i="1"/>
  <c r="O30" i="1" s="1"/>
  <c r="J30" i="1"/>
  <c r="K30" i="1" s="1"/>
  <c r="P30" i="1"/>
  <c r="Q30" i="1" s="1"/>
  <c r="L30" i="1"/>
  <c r="M30" i="1" s="1"/>
  <c r="R29" i="1"/>
  <c r="S29" i="1" s="1"/>
  <c r="P29" i="1"/>
  <c r="Q29" i="1" s="1"/>
  <c r="N29" i="1"/>
  <c r="O29" i="1" s="1"/>
  <c r="L29" i="1"/>
  <c r="M29" i="1" s="1"/>
  <c r="J29" i="1"/>
  <c r="K29" i="1" s="1"/>
  <c r="R28" i="1"/>
  <c r="S28" i="1" s="1"/>
  <c r="N28" i="1"/>
  <c r="O28" i="1" s="1"/>
  <c r="J28" i="1"/>
  <c r="K28" i="1" s="1"/>
  <c r="P28" i="1"/>
  <c r="Q28" i="1" s="1"/>
  <c r="L28" i="1"/>
  <c r="M28" i="1" s="1"/>
  <c r="R27" i="1"/>
  <c r="S27" i="1" s="1"/>
  <c r="P27" i="1"/>
  <c r="Q27" i="1" s="1"/>
  <c r="N27" i="1"/>
  <c r="O27" i="1" s="1"/>
  <c r="L27" i="1"/>
  <c r="M27" i="1" s="1"/>
  <c r="J27" i="1"/>
  <c r="K27" i="1" s="1"/>
  <c r="R26" i="1"/>
  <c r="S26" i="1" s="1"/>
  <c r="N26" i="1"/>
  <c r="O26" i="1" s="1"/>
  <c r="J26" i="1"/>
  <c r="K26" i="1" s="1"/>
  <c r="P26" i="1"/>
  <c r="Q26" i="1" s="1"/>
  <c r="L26" i="1"/>
  <c r="M26" i="1" s="1"/>
  <c r="R25" i="1"/>
  <c r="S25" i="1" s="1"/>
  <c r="P25" i="1"/>
  <c r="Q25" i="1" s="1"/>
  <c r="N25" i="1"/>
  <c r="O25" i="1" s="1"/>
  <c r="L25" i="1"/>
  <c r="M25" i="1" s="1"/>
  <c r="J25" i="1"/>
  <c r="K25" i="1" s="1"/>
  <c r="R24" i="1"/>
  <c r="S24" i="1" s="1"/>
  <c r="N24" i="1"/>
  <c r="O24" i="1" s="1"/>
  <c r="J24" i="1"/>
  <c r="K24" i="1" s="1"/>
  <c r="P24" i="1"/>
  <c r="Q24" i="1" s="1"/>
  <c r="L24" i="1"/>
  <c r="M24" i="1" s="1"/>
  <c r="R23" i="1"/>
  <c r="S23" i="1" s="1"/>
  <c r="P23" i="1"/>
  <c r="Q23" i="1" s="1"/>
  <c r="N23" i="1"/>
  <c r="O23" i="1" s="1"/>
  <c r="L23" i="1"/>
  <c r="M23" i="1" s="1"/>
  <c r="J23" i="1"/>
  <c r="K23" i="1" s="1"/>
  <c r="R22" i="1"/>
  <c r="S22" i="1" s="1"/>
  <c r="N22" i="1"/>
  <c r="O22" i="1" s="1"/>
  <c r="J22" i="1"/>
  <c r="K22" i="1" s="1"/>
  <c r="P22" i="1"/>
  <c r="Q22" i="1" s="1"/>
  <c r="L22" i="1"/>
  <c r="M22" i="1" s="1"/>
  <c r="R21" i="1"/>
  <c r="S21" i="1" s="1"/>
  <c r="P21" i="1"/>
  <c r="Q21" i="1" s="1"/>
  <c r="N21" i="1"/>
  <c r="O21" i="1" s="1"/>
  <c r="L21" i="1"/>
  <c r="M21" i="1" s="1"/>
  <c r="J21" i="1"/>
  <c r="K21" i="1" s="1"/>
  <c r="R20" i="1"/>
  <c r="S20" i="1" s="1"/>
  <c r="N20" i="1"/>
  <c r="O20" i="1" s="1"/>
  <c r="J20" i="1"/>
  <c r="K20" i="1" s="1"/>
  <c r="P20" i="1"/>
  <c r="Q20" i="1" s="1"/>
  <c r="L20" i="1"/>
  <c r="M20" i="1" s="1"/>
  <c r="R19" i="1"/>
  <c r="S19" i="1" s="1"/>
  <c r="P19" i="1"/>
  <c r="Q19" i="1" s="1"/>
  <c r="N19" i="1"/>
  <c r="O19" i="1" s="1"/>
  <c r="L19" i="1"/>
  <c r="M19" i="1" s="1"/>
  <c r="J19" i="1"/>
  <c r="K19" i="1" s="1"/>
</calcChain>
</file>

<file path=xl/sharedStrings.xml><?xml version="1.0" encoding="utf-8"?>
<sst xmlns="http://schemas.openxmlformats.org/spreadsheetml/2006/main" count="49" uniqueCount="24">
  <si>
    <t>Beregning af pensionsbidrag for ikke-tjenestemænd</t>
  </si>
  <si>
    <t>Sådan gør du!</t>
  </si>
  <si>
    <t>2. Du kan nu finde dit pensionsbidrag i den 2. grønne tabel, herunder til højre.</t>
  </si>
  <si>
    <t>Pensionsgivende årsløn for ikke-tjenestemænd</t>
  </si>
  <si>
    <t>Trin</t>
  </si>
  <si>
    <t>Gruppe 0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</si>
  <si>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</si>
  <si>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</si>
  <si>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</si>
  <si>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</si>
  <si>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</si>
  <si>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</si>
  <si>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</si>
  <si>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</si>
  <si>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1. Indtast pensionsprocenten i det røde felt og tast ENTER.</t>
  </si>
  <si>
    <t>Pensionsprocent:</t>
  </si>
  <si>
    <t>Pensionsgivende årsløn inkl. områdetillæg</t>
  </si>
  <si>
    <t>Pensionsbidrag</t>
  </si>
  <si>
    <t>SOCIALPÆDAGOGERNE</t>
  </si>
  <si>
    <t xml:space="preserve">3. Dit områdetillæg (gruppe 0-4) afhænger af, hvilken kommune din arbejdsplads ligger i. </t>
  </si>
  <si>
    <t>REGIONALE LØNNINGER</t>
  </si>
  <si>
    <t>REGIONALE PENSIONSBIDRAG</t>
  </si>
  <si>
    <t>Oversigt over områdetillæg.pdf</t>
  </si>
  <si>
    <t>REGIONALE LØNNINGER OG PENSIONSBIDRAG GÆLDENDE FRA 1. NOVEMBER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</si>
</sst>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5757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39" fontId="6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10" fontId="5" fillId="0" borderId="0" xfId="0" applyNumberFormat="1" applyFont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right"/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0" xfId="0" applyNumberFormat="1" applyFont="1" applyFill="1" applyBorder="1" applyAlignment="1" applyProtection="1">
      <alignment horizontal="center"/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0" fontId="7" fillId="0" borderId="0" xfId="0" applyFont="1"/>
    <xf numFmtId="0" fontId="8" fillId="0" borderId="0" xfId="0" applyFont="1"/>
    <xf numFmtId="10" fontId="7" fillId="2" borderId="1" xfId="0" applyNumberFormat="1" applyFont="1" applyFill="1" applyBorder="1" applyProtection="1">
      <protection locked="0"/>
    </xf>
    <xf numFmtId="10" fontId="7" fillId="0" borderId="0" xfId="0" applyNumberFormat="1" applyFont="1" applyProtection="1">
      <protection hidden="1"/>
    </xf>
    <xf numFmtId="10" fontId="8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1"/>
    <xf numFmtId="3" fontId="12" fillId="0" borderId="3" xfId="0" applyNumberFormat="1" applyFont="1" applyBorder="1"/>
    <xf numFmtId="3" fontId="12" fillId="0" borderId="4" xfId="0" applyNumberFormat="1" applyFont="1" applyBorder="1"/>
    <xf numFmtId="3" fontId="12" fillId="0" borderId="5" xfId="0" applyNumberFormat="1" applyFont="1" applyBorder="1"/>
    <xf numFmtId="3" fontId="12" fillId="0" borderId="7" xfId="0" applyNumberFormat="1" applyFont="1" applyBorder="1"/>
    <xf numFmtId="3" fontId="12" fillId="0" borderId="0" xfId="0" applyNumberFormat="1" applyFont="1"/>
    <xf numFmtId="3" fontId="12" fillId="0" borderId="8" xfId="0" applyNumberFormat="1" applyFont="1" applyBorder="1"/>
    <xf numFmtId="3" fontId="12" fillId="0" borderId="10" xfId="0" applyNumberFormat="1" applyFont="1" applyBorder="1"/>
    <xf numFmtId="3" fontId="12" fillId="0" borderId="11" xfId="0" applyNumberFormat="1" applyFont="1" applyBorder="1"/>
    <xf numFmtId="3" fontId="12" fillId="0" borderId="12" xfId="0" applyNumberFormat="1" applyFont="1" applyBorder="1"/>
    <xf numFmtId="39" fontId="6" fillId="3" borderId="3" xfId="0" quotePrefix="1" applyNumberFormat="1" applyFont="1" applyFill="1" applyBorder="1" applyAlignment="1" applyProtection="1">
      <alignment horizontal="center"/>
      <protection hidden="1"/>
    </xf>
    <xf numFmtId="39" fontId="6" fillId="3" borderId="4" xfId="0" quotePrefix="1" applyNumberFormat="1" applyFont="1" applyFill="1" applyBorder="1" applyAlignment="1" applyProtection="1">
      <alignment horizontal="center"/>
      <protection hidden="1"/>
    </xf>
    <xf numFmtId="39" fontId="6" fillId="3" borderId="5" xfId="0" quotePrefix="1" applyNumberFormat="1" applyFont="1" applyFill="1" applyBorder="1" applyAlignment="1" applyProtection="1">
      <alignment horizontal="center"/>
      <protection hidden="1"/>
    </xf>
    <xf numFmtId="10" fontId="6" fillId="3" borderId="3" xfId="0" quotePrefix="1" applyNumberFormat="1" applyFont="1" applyFill="1" applyBorder="1" applyAlignment="1" applyProtection="1">
      <alignment horizontal="center"/>
      <protection hidden="1"/>
    </xf>
    <xf numFmtId="10" fontId="6" fillId="3" borderId="4" xfId="0" quotePrefix="1" applyNumberFormat="1" applyFont="1" applyFill="1" applyBorder="1" applyAlignment="1" applyProtection="1">
      <alignment horizontal="center"/>
      <protection hidden="1"/>
    </xf>
    <xf numFmtId="10" fontId="6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e2uhqbyn/omraadetilla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1A82-3EE2-4478-BABB-EB98E3071B90}">
  <dimension ref="A1:S141"/>
  <sheetViews>
    <sheetView showGridLines="0" tabSelected="1" zoomScale="90" zoomScaleNormal="90" workbookViewId="0">
      <selection activeCell="J8" sqref="J8"/>
    </sheetView>
  </sheetViews>
  <sheetFormatPr defaultRowHeight="15"/>
  <cols>
    <col min="1" max="1" width="4.7109375" customWidth="1"/>
    <col min="2" max="2" width="1.28515625" customWidth="1"/>
    <col min="3" max="7" width="14.7109375" customWidth="1"/>
    <col min="8" max="8" width="2.28515625" customWidth="1"/>
    <col min="9" max="9" width="4.7109375" customWidth="1"/>
    <col min="10" max="19" width="16.7109375" customWidth="1"/>
    <col min="20" max="20" width="14.7109375" customWidth="1"/>
    <col min="21" max="22" width="8.85546875" customWidth="1"/>
  </cols>
  <sheetData>
    <row r="1" spans="1:19" ht="20.25">
      <c r="A1" s="1" t="s">
        <v>23</v>
      </c>
      <c r="B1" s="2"/>
      <c r="C1" s="2"/>
      <c r="D1" s="2"/>
      <c r="E1" s="2"/>
      <c r="F1" s="2"/>
      <c r="G1" s="2"/>
      <c r="H1" s="3"/>
      <c r="S1" s="3"/>
    </row>
    <row r="2" spans="1:19" ht="20.25">
      <c r="A2" s="1"/>
      <c r="B2" s="2"/>
      <c r="C2" s="2"/>
      <c r="D2" s="2"/>
      <c r="E2" s="2"/>
      <c r="F2" s="2"/>
      <c r="G2" s="2"/>
      <c r="H2" s="3"/>
      <c r="Q2" s="48" t="s">
        <v>18</v>
      </c>
      <c r="S2" s="3"/>
    </row>
    <row r="3" spans="1:19" ht="15.75">
      <c r="A3" s="4" t="s">
        <v>0</v>
      </c>
      <c r="B3" s="5"/>
      <c r="C3" s="5"/>
      <c r="D3" s="5"/>
      <c r="E3" s="5"/>
      <c r="F3" s="5"/>
      <c r="G3" s="5"/>
      <c r="H3" s="5"/>
      <c r="I3" s="42"/>
      <c r="J3" s="42"/>
      <c r="K3" s="42"/>
      <c r="L3" s="42"/>
    </row>
    <row r="4" spans="1:19" ht="15.7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9" ht="15.75">
      <c r="A5" s="5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9" ht="15.75">
      <c r="A6" s="42" t="s">
        <v>14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9" ht="15.75">
      <c r="A7" s="42" t="s">
        <v>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9" ht="15.75">
      <c r="A8" s="42" t="s">
        <v>19</v>
      </c>
      <c r="J8" s="49" t="s">
        <v>22</v>
      </c>
      <c r="L8" s="42"/>
    </row>
    <row r="9" spans="1:19" ht="15.75">
      <c r="A9" s="5"/>
      <c r="B9" s="5"/>
      <c r="C9" s="5"/>
      <c r="D9" s="5"/>
      <c r="E9" s="5"/>
      <c r="F9" s="5"/>
      <c r="G9" s="5"/>
      <c r="H9" s="5"/>
      <c r="I9" s="42"/>
      <c r="J9" s="42"/>
      <c r="K9" s="42"/>
      <c r="L9" s="42"/>
    </row>
    <row r="10" spans="1:19" ht="15.75">
      <c r="A10" s="47" t="s">
        <v>15</v>
      </c>
      <c r="B10" s="43"/>
      <c r="C10" s="43"/>
      <c r="D10" s="43"/>
      <c r="E10" s="44">
        <v>0.15</v>
      </c>
      <c r="F10" s="43"/>
      <c r="G10" s="43"/>
      <c r="H10" s="43"/>
      <c r="I10" s="42"/>
      <c r="J10" s="42"/>
      <c r="K10" s="42"/>
      <c r="L10" s="45"/>
    </row>
    <row r="11" spans="1:19" ht="15.7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9" ht="20.45" customHeight="1">
      <c r="A12" s="6" t="s">
        <v>20</v>
      </c>
      <c r="B12" s="7"/>
      <c r="C12" s="7"/>
      <c r="D12" s="7"/>
      <c r="E12" s="7"/>
      <c r="F12" s="7"/>
      <c r="G12" s="7"/>
      <c r="H12" s="7"/>
      <c r="I12" s="6" t="s">
        <v>21</v>
      </c>
      <c r="J12" s="4"/>
      <c r="K12" s="42"/>
      <c r="L12" s="42"/>
      <c r="O12" s="4"/>
    </row>
    <row r="13" spans="1:19" ht="15.6" customHeight="1">
      <c r="A13" s="8" t="s">
        <v>3</v>
      </c>
      <c r="B13" s="8"/>
      <c r="C13" s="8"/>
      <c r="D13" s="8"/>
      <c r="E13" s="8"/>
      <c r="F13" s="8"/>
      <c r="G13" s="8"/>
      <c r="H13" s="8"/>
      <c r="I13" s="8" t="s">
        <v>15</v>
      </c>
      <c r="J13" s="4"/>
      <c r="K13" s="46">
        <f>E10</f>
        <v>0.15</v>
      </c>
      <c r="L13" s="42"/>
      <c r="O13" s="4"/>
    </row>
    <row r="14" spans="1:19" s="11" customFormat="1" ht="15.75">
      <c r="A14" s="9"/>
      <c r="B14" s="9"/>
      <c r="C14" s="9"/>
      <c r="D14" s="9"/>
      <c r="E14" s="9"/>
      <c r="F14" s="9"/>
      <c r="G14" s="9"/>
      <c r="H14" s="9"/>
      <c r="I14" s="8"/>
      <c r="J14" s="4"/>
      <c r="K14" s="10"/>
      <c r="O14" s="12"/>
    </row>
    <row r="15" spans="1:19" s="11" customFormat="1" ht="15.75">
      <c r="A15" s="13" t="s">
        <v>4</v>
      </c>
      <c r="B15" s="14"/>
      <c r="C15" s="59" t="s">
        <v>16</v>
      </c>
      <c r="D15" s="60"/>
      <c r="E15" s="60"/>
      <c r="F15" s="60"/>
      <c r="G15" s="61"/>
      <c r="H15" s="14"/>
      <c r="I15" s="13" t="s">
        <v>4</v>
      </c>
      <c r="J15" s="62" t="s">
        <v>17</v>
      </c>
      <c r="K15" s="63"/>
      <c r="L15" s="63"/>
      <c r="M15" s="63"/>
      <c r="N15" s="63"/>
      <c r="O15" s="63"/>
      <c r="P15" s="63"/>
      <c r="Q15" s="63"/>
      <c r="R15" s="63"/>
      <c r="S15" s="64"/>
    </row>
    <row r="16" spans="1:19" s="11" customFormat="1" ht="15.75">
      <c r="A16" s="15"/>
      <c r="B16" s="14"/>
      <c r="C16" s="16" t="s">
        <v>5</v>
      </c>
      <c r="D16" s="17" t="s">
        <v>6</v>
      </c>
      <c r="E16" s="17" t="s">
        <v>7</v>
      </c>
      <c r="F16" s="17" t="s">
        <v>8</v>
      </c>
      <c r="G16" s="18" t="s">
        <v>9</v>
      </c>
      <c r="H16" s="14"/>
      <c r="I16" s="15"/>
      <c r="J16" s="65" t="s">
        <v>5</v>
      </c>
      <c r="K16" s="65"/>
      <c r="L16" s="65" t="s">
        <v>6</v>
      </c>
      <c r="M16" s="65"/>
      <c r="N16" s="65" t="s">
        <v>7</v>
      </c>
      <c r="O16" s="65"/>
      <c r="P16" s="65" t="s">
        <v>8</v>
      </c>
      <c r="Q16" s="65"/>
      <c r="R16" s="65" t="s">
        <v>9</v>
      </c>
      <c r="S16" s="66"/>
    </row>
    <row r="17" spans="1:19" s="11" customFormat="1" ht="15.75">
      <c r="A17" s="19"/>
      <c r="C17" s="20"/>
      <c r="D17" s="21"/>
      <c r="E17" s="21"/>
      <c r="F17" s="21"/>
      <c r="G17" s="22"/>
      <c r="I17" s="19"/>
      <c r="J17" s="23" t="s">
        <v>10</v>
      </c>
      <c r="K17" s="24" t="s">
        <v>11</v>
      </c>
      <c r="L17" s="24" t="s">
        <v>10</v>
      </c>
      <c r="M17" s="24" t="s">
        <v>11</v>
      </c>
      <c r="N17" s="24" t="s">
        <v>10</v>
      </c>
      <c r="O17" s="24" t="s">
        <v>11</v>
      </c>
      <c r="P17" s="24" t="s">
        <v>10</v>
      </c>
      <c r="Q17" s="24" t="s">
        <v>11</v>
      </c>
      <c r="R17" s="24" t="s">
        <v>10</v>
      </c>
      <c r="S17" s="25" t="s">
        <v>11</v>
      </c>
    </row>
    <row r="18" spans="1:19" s="11" customFormat="1" ht="15.75">
      <c r="A18" s="26"/>
      <c r="B18" s="14"/>
      <c r="C18" s="20"/>
      <c r="D18" s="21"/>
      <c r="E18" s="21"/>
      <c r="F18" s="21"/>
      <c r="G18" s="22"/>
      <c r="H18" s="14"/>
      <c r="I18" s="26"/>
      <c r="J18" s="27" t="s">
        <v>12</v>
      </c>
      <c r="K18" s="28" t="s">
        <v>12</v>
      </c>
      <c r="L18" s="28" t="s">
        <v>12</v>
      </c>
      <c r="M18" s="28" t="s">
        <v>12</v>
      </c>
      <c r="N18" s="28" t="s">
        <v>12</v>
      </c>
      <c r="O18" s="28" t="s">
        <v>12</v>
      </c>
      <c r="P18" s="28" t="s">
        <v>12</v>
      </c>
      <c r="Q18" s="28" t="s">
        <v>12</v>
      </c>
      <c r="R18" s="28" t="s">
        <v>12</v>
      </c>
      <c r="S18" s="29" t="s">
        <v>12</v>
      </c>
    </row>
    <row r="19" spans="1:19" s="11" customFormat="1" ht="15.75">
      <c r="A19" s="30">
        <v>1</v>
      </c>
      <c r="B19" s="12"/>
      <c r="C19" s="50">
        <v>231496</v>
      </c>
      <c r="D19" s="51">
        <v>234721</v>
      </c>
      <c r="E19" s="51">
        <v>236977</v>
      </c>
      <c r="F19" s="51">
        <v>240237</v>
      </c>
      <c r="G19" s="52">
        <v>242491</v>
      </c>
      <c r="H19" s="12"/>
      <c r="I19" s="30">
        <v>1</v>
      </c>
      <c r="J19" s="31">
        <f>ROUND(C19*$E$10,2)</f>
        <v>34724.400000000001</v>
      </c>
      <c r="K19" s="32">
        <f>ROUND(J19/3,2)</f>
        <v>11574.8</v>
      </c>
      <c r="L19" s="31">
        <f>ROUND(D19*$E$10,2)</f>
        <v>35208.15</v>
      </c>
      <c r="M19" s="32">
        <f>ROUND(L19/3,2)</f>
        <v>11736.05</v>
      </c>
      <c r="N19" s="31">
        <f>ROUND(E19*$E$10,2)</f>
        <v>35546.550000000003</v>
      </c>
      <c r="O19" s="32">
        <f>ROUND(N19/3,2)</f>
        <v>11848.85</v>
      </c>
      <c r="P19" s="31">
        <f>ROUND(F19*$E$10,2)</f>
        <v>36035.550000000003</v>
      </c>
      <c r="Q19" s="32">
        <f>ROUND(P19/3,2)</f>
        <v>12011.85</v>
      </c>
      <c r="R19" s="31">
        <f>ROUND(G19*$E$10,2)</f>
        <v>36373.65</v>
      </c>
      <c r="S19" s="32">
        <f>ROUND(R19/3,2)</f>
        <v>12124.55</v>
      </c>
    </row>
    <row r="20" spans="1:19" s="11" customFormat="1" ht="15.75">
      <c r="A20" s="33">
        <v>2</v>
      </c>
      <c r="B20" s="12"/>
      <c r="C20" s="53">
        <v>235052</v>
      </c>
      <c r="D20" s="54">
        <v>238357</v>
      </c>
      <c r="E20" s="54">
        <v>240666</v>
      </c>
      <c r="F20" s="54">
        <v>244004</v>
      </c>
      <c r="G20" s="55">
        <v>246315</v>
      </c>
      <c r="H20" s="12"/>
      <c r="I20" s="33">
        <v>2</v>
      </c>
      <c r="J20" s="34">
        <f t="shared" ref="J20:J74" si="0">ROUND(C20*$E$10,2)</f>
        <v>35257.800000000003</v>
      </c>
      <c r="K20" s="35">
        <f t="shared" ref="K20:M74" si="1">ROUND(J20/3,2)</f>
        <v>11752.6</v>
      </c>
      <c r="L20" s="34">
        <f t="shared" ref="L20:L74" si="2">ROUND(D20*$E$10,2)</f>
        <v>35753.550000000003</v>
      </c>
      <c r="M20" s="35">
        <f t="shared" si="1"/>
        <v>11917.85</v>
      </c>
      <c r="N20" s="34">
        <f t="shared" ref="N20:N74" si="3">ROUND(E20*$E$10,2)</f>
        <v>36099.9</v>
      </c>
      <c r="O20" s="35">
        <f t="shared" ref="O20:O74" si="4">ROUND(N20/3,2)</f>
        <v>12033.3</v>
      </c>
      <c r="P20" s="34">
        <f t="shared" ref="P20:P74" si="5">ROUND(F20*$E$10,2)</f>
        <v>36600.6</v>
      </c>
      <c r="Q20" s="35">
        <f t="shared" ref="Q20:Q74" si="6">ROUND(P20/3,2)</f>
        <v>12200.2</v>
      </c>
      <c r="R20" s="34">
        <f t="shared" ref="R20:R74" si="7">ROUND(G20*$E$10,2)</f>
        <v>36947.25</v>
      </c>
      <c r="S20" s="35">
        <f t="shared" ref="S20:S74" si="8">ROUND(R20/3,2)</f>
        <v>12315.75</v>
      </c>
    </row>
    <row r="21" spans="1:19" s="11" customFormat="1" ht="15.75">
      <c r="A21" s="33">
        <v>3</v>
      </c>
      <c r="B21" s="12"/>
      <c r="C21" s="53">
        <v>238704</v>
      </c>
      <c r="D21" s="54">
        <v>242087</v>
      </c>
      <c r="E21" s="54">
        <v>244456</v>
      </c>
      <c r="F21" s="54">
        <v>247873</v>
      </c>
      <c r="G21" s="55">
        <v>250241</v>
      </c>
      <c r="H21" s="12"/>
      <c r="I21" s="33">
        <v>3</v>
      </c>
      <c r="J21" s="34">
        <f t="shared" si="0"/>
        <v>35805.599999999999</v>
      </c>
      <c r="K21" s="35">
        <f t="shared" si="1"/>
        <v>11935.2</v>
      </c>
      <c r="L21" s="34">
        <f t="shared" si="2"/>
        <v>36313.050000000003</v>
      </c>
      <c r="M21" s="35">
        <f t="shared" si="1"/>
        <v>12104.35</v>
      </c>
      <c r="N21" s="34">
        <f t="shared" si="3"/>
        <v>36668.400000000001</v>
      </c>
      <c r="O21" s="35">
        <f t="shared" si="4"/>
        <v>12222.8</v>
      </c>
      <c r="P21" s="34">
        <f t="shared" si="5"/>
        <v>37180.949999999997</v>
      </c>
      <c r="Q21" s="35">
        <f t="shared" si="6"/>
        <v>12393.65</v>
      </c>
      <c r="R21" s="34">
        <f t="shared" si="7"/>
        <v>37536.15</v>
      </c>
      <c r="S21" s="35">
        <f t="shared" si="8"/>
        <v>12512.05</v>
      </c>
    </row>
    <row r="22" spans="1:19" s="11" customFormat="1" ht="15.75">
      <c r="A22" s="33">
        <v>4</v>
      </c>
      <c r="B22" s="12"/>
      <c r="C22" s="53">
        <v>242456</v>
      </c>
      <c r="D22" s="54">
        <v>245924</v>
      </c>
      <c r="E22" s="54">
        <v>248351</v>
      </c>
      <c r="F22" s="54">
        <v>251853</v>
      </c>
      <c r="G22" s="55">
        <v>254278</v>
      </c>
      <c r="H22" s="12"/>
      <c r="I22" s="33">
        <v>4</v>
      </c>
      <c r="J22" s="34">
        <f t="shared" si="0"/>
        <v>36368.400000000001</v>
      </c>
      <c r="K22" s="35">
        <f t="shared" si="1"/>
        <v>12122.8</v>
      </c>
      <c r="L22" s="34">
        <f t="shared" si="2"/>
        <v>36888.6</v>
      </c>
      <c r="M22" s="35">
        <f t="shared" si="1"/>
        <v>12296.2</v>
      </c>
      <c r="N22" s="34">
        <f t="shared" si="3"/>
        <v>37252.65</v>
      </c>
      <c r="O22" s="35">
        <f t="shared" si="4"/>
        <v>12417.55</v>
      </c>
      <c r="P22" s="34">
        <f t="shared" si="5"/>
        <v>37777.949999999997</v>
      </c>
      <c r="Q22" s="35">
        <f t="shared" si="6"/>
        <v>12592.65</v>
      </c>
      <c r="R22" s="34">
        <f t="shared" si="7"/>
        <v>38141.699999999997</v>
      </c>
      <c r="S22" s="35">
        <f t="shared" si="8"/>
        <v>12713.9</v>
      </c>
    </row>
    <row r="23" spans="1:19" s="11" customFormat="1" ht="15.75">
      <c r="A23" s="36">
        <v>5</v>
      </c>
      <c r="B23" s="12"/>
      <c r="C23" s="56">
        <v>246312</v>
      </c>
      <c r="D23" s="57">
        <v>249866</v>
      </c>
      <c r="E23" s="57">
        <v>252351</v>
      </c>
      <c r="F23" s="57">
        <v>255940</v>
      </c>
      <c r="G23" s="58">
        <v>258422</v>
      </c>
      <c r="H23" s="12"/>
      <c r="I23" s="36">
        <v>5</v>
      </c>
      <c r="J23" s="37">
        <f t="shared" si="0"/>
        <v>36946.800000000003</v>
      </c>
      <c r="K23" s="38">
        <f t="shared" si="1"/>
        <v>12315.6</v>
      </c>
      <c r="L23" s="37">
        <f t="shared" si="2"/>
        <v>37479.9</v>
      </c>
      <c r="M23" s="38">
        <f t="shared" si="1"/>
        <v>12493.3</v>
      </c>
      <c r="N23" s="37">
        <f t="shared" si="3"/>
        <v>37852.65</v>
      </c>
      <c r="O23" s="38">
        <f t="shared" si="4"/>
        <v>12617.55</v>
      </c>
      <c r="P23" s="37">
        <f t="shared" si="5"/>
        <v>38391</v>
      </c>
      <c r="Q23" s="38">
        <f t="shared" si="6"/>
        <v>12797</v>
      </c>
      <c r="R23" s="37">
        <f t="shared" si="7"/>
        <v>38763.300000000003</v>
      </c>
      <c r="S23" s="38">
        <f t="shared" si="8"/>
        <v>12921.1</v>
      </c>
    </row>
    <row r="24" spans="1:19" s="11" customFormat="1" ht="15.75">
      <c r="A24" s="30">
        <v>6</v>
      </c>
      <c r="B24" s="12"/>
      <c r="C24" s="53">
        <v>250277</v>
      </c>
      <c r="D24" s="54">
        <v>253917</v>
      </c>
      <c r="E24" s="54">
        <v>256465</v>
      </c>
      <c r="F24" s="54">
        <v>260141</v>
      </c>
      <c r="G24" s="55">
        <v>262687</v>
      </c>
      <c r="H24" s="12"/>
      <c r="I24" s="30">
        <v>6</v>
      </c>
      <c r="J24" s="34">
        <f t="shared" si="0"/>
        <v>37541.550000000003</v>
      </c>
      <c r="K24" s="35">
        <f t="shared" si="1"/>
        <v>12513.85</v>
      </c>
      <c r="L24" s="34">
        <f t="shared" si="2"/>
        <v>38087.550000000003</v>
      </c>
      <c r="M24" s="35">
        <f t="shared" si="1"/>
        <v>12695.85</v>
      </c>
      <c r="N24" s="34">
        <f t="shared" si="3"/>
        <v>38469.75</v>
      </c>
      <c r="O24" s="35">
        <f t="shared" si="4"/>
        <v>12823.25</v>
      </c>
      <c r="P24" s="34">
        <f t="shared" si="5"/>
        <v>39021.15</v>
      </c>
      <c r="Q24" s="35">
        <f t="shared" si="6"/>
        <v>13007.05</v>
      </c>
      <c r="R24" s="34">
        <f t="shared" si="7"/>
        <v>39403.050000000003</v>
      </c>
      <c r="S24" s="35">
        <f t="shared" si="8"/>
        <v>13134.35</v>
      </c>
    </row>
    <row r="25" spans="1:19" s="11" customFormat="1" ht="15.75">
      <c r="A25" s="33">
        <v>7</v>
      </c>
      <c r="B25" s="12"/>
      <c r="C25" s="53">
        <v>254345</v>
      </c>
      <c r="D25" s="54">
        <v>258076</v>
      </c>
      <c r="E25" s="54">
        <v>260687</v>
      </c>
      <c r="F25" s="54">
        <v>264454</v>
      </c>
      <c r="G25" s="55">
        <v>267062</v>
      </c>
      <c r="H25" s="12"/>
      <c r="I25" s="33">
        <v>7</v>
      </c>
      <c r="J25" s="34">
        <f t="shared" si="0"/>
        <v>38151.75</v>
      </c>
      <c r="K25" s="35">
        <f t="shared" si="1"/>
        <v>12717.25</v>
      </c>
      <c r="L25" s="34">
        <f t="shared" si="2"/>
        <v>38711.4</v>
      </c>
      <c r="M25" s="35">
        <f t="shared" si="1"/>
        <v>12903.8</v>
      </c>
      <c r="N25" s="34">
        <f t="shared" si="3"/>
        <v>39103.050000000003</v>
      </c>
      <c r="O25" s="35">
        <f t="shared" si="4"/>
        <v>13034.35</v>
      </c>
      <c r="P25" s="34">
        <f t="shared" si="5"/>
        <v>39668.1</v>
      </c>
      <c r="Q25" s="35">
        <f t="shared" si="6"/>
        <v>13222.7</v>
      </c>
      <c r="R25" s="34">
        <f t="shared" si="7"/>
        <v>40059.300000000003</v>
      </c>
      <c r="S25" s="35">
        <f t="shared" si="8"/>
        <v>13353.1</v>
      </c>
    </row>
    <row r="26" spans="1:19" s="11" customFormat="1" ht="15.75">
      <c r="A26" s="33">
        <v>8</v>
      </c>
      <c r="B26" s="12"/>
      <c r="C26" s="53">
        <v>258678</v>
      </c>
      <c r="D26" s="54">
        <v>262508</v>
      </c>
      <c r="E26" s="54">
        <v>265184</v>
      </c>
      <c r="F26" s="54">
        <v>269048</v>
      </c>
      <c r="G26" s="55">
        <v>271724</v>
      </c>
      <c r="H26" s="12"/>
      <c r="I26" s="33">
        <v>8</v>
      </c>
      <c r="J26" s="34">
        <f t="shared" si="0"/>
        <v>38801.699999999997</v>
      </c>
      <c r="K26" s="35">
        <f t="shared" si="1"/>
        <v>12933.9</v>
      </c>
      <c r="L26" s="34">
        <f t="shared" si="2"/>
        <v>39376.199999999997</v>
      </c>
      <c r="M26" s="35">
        <f t="shared" si="1"/>
        <v>13125.4</v>
      </c>
      <c r="N26" s="34">
        <f t="shared" si="3"/>
        <v>39777.599999999999</v>
      </c>
      <c r="O26" s="35">
        <f t="shared" si="4"/>
        <v>13259.2</v>
      </c>
      <c r="P26" s="34">
        <f t="shared" si="5"/>
        <v>40357.199999999997</v>
      </c>
      <c r="Q26" s="35">
        <f t="shared" si="6"/>
        <v>13452.4</v>
      </c>
      <c r="R26" s="34">
        <f t="shared" si="7"/>
        <v>40758.6</v>
      </c>
      <c r="S26" s="35">
        <f t="shared" si="8"/>
        <v>13586.2</v>
      </c>
    </row>
    <row r="27" spans="1:19" s="11" customFormat="1" ht="15.75">
      <c r="A27" s="33">
        <v>9</v>
      </c>
      <c r="B27" s="12"/>
      <c r="C27" s="53">
        <v>266817</v>
      </c>
      <c r="D27" s="54">
        <v>270740</v>
      </c>
      <c r="E27" s="54">
        <v>273483</v>
      </c>
      <c r="F27" s="54">
        <v>277443</v>
      </c>
      <c r="G27" s="55">
        <v>280186</v>
      </c>
      <c r="H27" s="12"/>
      <c r="I27" s="33">
        <v>9</v>
      </c>
      <c r="J27" s="34">
        <f t="shared" si="0"/>
        <v>40022.550000000003</v>
      </c>
      <c r="K27" s="35">
        <f t="shared" si="1"/>
        <v>13340.85</v>
      </c>
      <c r="L27" s="34">
        <f t="shared" si="2"/>
        <v>40611</v>
      </c>
      <c r="M27" s="35">
        <f t="shared" si="1"/>
        <v>13537</v>
      </c>
      <c r="N27" s="34">
        <f t="shared" si="3"/>
        <v>41022.449999999997</v>
      </c>
      <c r="O27" s="35">
        <f t="shared" si="4"/>
        <v>13674.15</v>
      </c>
      <c r="P27" s="34">
        <f t="shared" si="5"/>
        <v>41616.449999999997</v>
      </c>
      <c r="Q27" s="35">
        <f t="shared" si="6"/>
        <v>13872.15</v>
      </c>
      <c r="R27" s="34">
        <f t="shared" si="7"/>
        <v>42027.9</v>
      </c>
      <c r="S27" s="35">
        <f t="shared" si="8"/>
        <v>14009.3</v>
      </c>
    </row>
    <row r="28" spans="1:19" s="11" customFormat="1" ht="15.75">
      <c r="A28" s="36">
        <v>10</v>
      </c>
      <c r="B28" s="12"/>
      <c r="C28" s="56">
        <v>268702</v>
      </c>
      <c r="D28" s="57">
        <v>272721</v>
      </c>
      <c r="E28" s="57">
        <v>275534</v>
      </c>
      <c r="F28" s="57">
        <v>279593</v>
      </c>
      <c r="G28" s="58">
        <v>282406</v>
      </c>
      <c r="H28" s="12"/>
      <c r="I28" s="36">
        <v>10</v>
      </c>
      <c r="J28" s="37">
        <f t="shared" si="0"/>
        <v>40305.300000000003</v>
      </c>
      <c r="K28" s="38">
        <f t="shared" si="1"/>
        <v>13435.1</v>
      </c>
      <c r="L28" s="37">
        <f t="shared" si="2"/>
        <v>40908.15</v>
      </c>
      <c r="M28" s="38">
        <f t="shared" si="1"/>
        <v>13636.05</v>
      </c>
      <c r="N28" s="37">
        <f t="shared" si="3"/>
        <v>41330.1</v>
      </c>
      <c r="O28" s="38">
        <f t="shared" si="4"/>
        <v>13776.7</v>
      </c>
      <c r="P28" s="37">
        <f t="shared" si="5"/>
        <v>41938.949999999997</v>
      </c>
      <c r="Q28" s="38">
        <f t="shared" si="6"/>
        <v>13979.65</v>
      </c>
      <c r="R28" s="37">
        <f t="shared" si="7"/>
        <v>42360.9</v>
      </c>
      <c r="S28" s="38">
        <f t="shared" si="8"/>
        <v>14120.3</v>
      </c>
    </row>
    <row r="29" spans="1:19" s="11" customFormat="1" ht="15.75">
      <c r="A29" s="30">
        <v>11</v>
      </c>
      <c r="B29" s="12"/>
      <c r="C29" s="53">
        <v>276319</v>
      </c>
      <c r="D29" s="54">
        <v>280440</v>
      </c>
      <c r="E29" s="54">
        <v>283323</v>
      </c>
      <c r="F29" s="54">
        <v>287482</v>
      </c>
      <c r="G29" s="55">
        <v>290365</v>
      </c>
      <c r="H29" s="12"/>
      <c r="I29" s="30">
        <v>11</v>
      </c>
      <c r="J29" s="34">
        <f t="shared" si="0"/>
        <v>41447.85</v>
      </c>
      <c r="K29" s="35">
        <f t="shared" si="1"/>
        <v>13815.95</v>
      </c>
      <c r="L29" s="34">
        <f t="shared" si="2"/>
        <v>42066</v>
      </c>
      <c r="M29" s="35">
        <f t="shared" si="1"/>
        <v>14022</v>
      </c>
      <c r="N29" s="34">
        <f t="shared" si="3"/>
        <v>42498.45</v>
      </c>
      <c r="O29" s="35">
        <f t="shared" si="4"/>
        <v>14166.15</v>
      </c>
      <c r="P29" s="34">
        <f t="shared" si="5"/>
        <v>43122.3</v>
      </c>
      <c r="Q29" s="35">
        <f t="shared" si="6"/>
        <v>14374.1</v>
      </c>
      <c r="R29" s="34">
        <f t="shared" si="7"/>
        <v>43554.75</v>
      </c>
      <c r="S29" s="35">
        <f t="shared" si="8"/>
        <v>14518.25</v>
      </c>
    </row>
    <row r="30" spans="1:19" s="11" customFormat="1" ht="15.75">
      <c r="A30" s="33">
        <v>12</v>
      </c>
      <c r="B30" s="12"/>
      <c r="C30" s="53">
        <v>280983</v>
      </c>
      <c r="D30" s="54">
        <v>285206</v>
      </c>
      <c r="E30" s="54">
        <v>288160</v>
      </c>
      <c r="F30" s="54">
        <v>292427</v>
      </c>
      <c r="G30" s="55">
        <v>295379</v>
      </c>
      <c r="H30" s="12"/>
      <c r="I30" s="33">
        <v>12</v>
      </c>
      <c r="J30" s="34">
        <f t="shared" si="0"/>
        <v>42147.45</v>
      </c>
      <c r="K30" s="35">
        <f t="shared" si="1"/>
        <v>14049.15</v>
      </c>
      <c r="L30" s="34">
        <f t="shared" si="2"/>
        <v>42780.9</v>
      </c>
      <c r="M30" s="35">
        <f t="shared" si="1"/>
        <v>14260.3</v>
      </c>
      <c r="N30" s="34">
        <f t="shared" si="3"/>
        <v>43224</v>
      </c>
      <c r="O30" s="35">
        <f t="shared" si="4"/>
        <v>14408</v>
      </c>
      <c r="P30" s="34">
        <f t="shared" si="5"/>
        <v>43864.05</v>
      </c>
      <c r="Q30" s="35">
        <f t="shared" si="6"/>
        <v>14621.35</v>
      </c>
      <c r="R30" s="34">
        <f t="shared" si="7"/>
        <v>44306.85</v>
      </c>
      <c r="S30" s="35">
        <f t="shared" si="8"/>
        <v>14768.95</v>
      </c>
    </row>
    <row r="31" spans="1:19" s="11" customFormat="1" ht="15.75">
      <c r="A31" s="33">
        <v>13</v>
      </c>
      <c r="B31" s="12"/>
      <c r="C31" s="53">
        <v>285779</v>
      </c>
      <c r="D31" s="54">
        <v>290109</v>
      </c>
      <c r="E31" s="54">
        <v>293138</v>
      </c>
      <c r="F31" s="54">
        <v>297511</v>
      </c>
      <c r="G31" s="55">
        <v>300540</v>
      </c>
      <c r="H31" s="12"/>
      <c r="I31" s="33">
        <v>13</v>
      </c>
      <c r="J31" s="34">
        <f t="shared" si="0"/>
        <v>42866.85</v>
      </c>
      <c r="K31" s="35">
        <f t="shared" si="1"/>
        <v>14288.95</v>
      </c>
      <c r="L31" s="34">
        <f t="shared" si="2"/>
        <v>43516.35</v>
      </c>
      <c r="M31" s="35">
        <f t="shared" si="1"/>
        <v>14505.45</v>
      </c>
      <c r="N31" s="34">
        <f t="shared" si="3"/>
        <v>43970.7</v>
      </c>
      <c r="O31" s="35">
        <f t="shared" si="4"/>
        <v>14656.9</v>
      </c>
      <c r="P31" s="34">
        <f t="shared" si="5"/>
        <v>44626.65</v>
      </c>
      <c r="Q31" s="35">
        <f t="shared" si="6"/>
        <v>14875.55</v>
      </c>
      <c r="R31" s="34">
        <f t="shared" si="7"/>
        <v>45081</v>
      </c>
      <c r="S31" s="35">
        <f t="shared" si="8"/>
        <v>15027</v>
      </c>
    </row>
    <row r="32" spans="1:19" s="11" customFormat="1" ht="15.75">
      <c r="A32" s="33">
        <v>14</v>
      </c>
      <c r="B32" s="12"/>
      <c r="C32" s="53">
        <v>290706</v>
      </c>
      <c r="D32" s="54">
        <v>295145</v>
      </c>
      <c r="E32" s="54">
        <v>298250</v>
      </c>
      <c r="F32" s="54">
        <v>302734</v>
      </c>
      <c r="G32" s="55">
        <v>305838</v>
      </c>
      <c r="H32" s="12"/>
      <c r="I32" s="33">
        <v>14</v>
      </c>
      <c r="J32" s="34">
        <f t="shared" si="0"/>
        <v>43605.9</v>
      </c>
      <c r="K32" s="35">
        <f t="shared" si="1"/>
        <v>14535.3</v>
      </c>
      <c r="L32" s="34">
        <f t="shared" si="2"/>
        <v>44271.75</v>
      </c>
      <c r="M32" s="35">
        <f t="shared" si="1"/>
        <v>14757.25</v>
      </c>
      <c r="N32" s="34">
        <f t="shared" si="3"/>
        <v>44737.5</v>
      </c>
      <c r="O32" s="35">
        <f t="shared" si="4"/>
        <v>14912.5</v>
      </c>
      <c r="P32" s="34">
        <f t="shared" si="5"/>
        <v>45410.1</v>
      </c>
      <c r="Q32" s="35">
        <f t="shared" si="6"/>
        <v>15136.7</v>
      </c>
      <c r="R32" s="34">
        <f t="shared" si="7"/>
        <v>45875.7</v>
      </c>
      <c r="S32" s="35">
        <f t="shared" si="8"/>
        <v>15291.9</v>
      </c>
    </row>
    <row r="33" spans="1:19" s="11" customFormat="1" ht="15.75">
      <c r="A33" s="36">
        <v>15</v>
      </c>
      <c r="B33" s="12"/>
      <c r="C33" s="56">
        <v>293012</v>
      </c>
      <c r="D33" s="57">
        <v>297562</v>
      </c>
      <c r="E33" s="57">
        <v>300746</v>
      </c>
      <c r="F33" s="57">
        <v>305341</v>
      </c>
      <c r="G33" s="58">
        <v>308525</v>
      </c>
      <c r="H33" s="12"/>
      <c r="I33" s="36">
        <v>15</v>
      </c>
      <c r="J33" s="37">
        <f t="shared" si="0"/>
        <v>43951.8</v>
      </c>
      <c r="K33" s="38">
        <f t="shared" si="1"/>
        <v>14650.6</v>
      </c>
      <c r="L33" s="37">
        <f t="shared" si="2"/>
        <v>44634.3</v>
      </c>
      <c r="M33" s="38">
        <f t="shared" si="1"/>
        <v>14878.1</v>
      </c>
      <c r="N33" s="37">
        <f t="shared" si="3"/>
        <v>45111.9</v>
      </c>
      <c r="O33" s="38">
        <f t="shared" si="4"/>
        <v>15037.3</v>
      </c>
      <c r="P33" s="37">
        <f t="shared" si="5"/>
        <v>45801.15</v>
      </c>
      <c r="Q33" s="38">
        <f t="shared" si="6"/>
        <v>15267.05</v>
      </c>
      <c r="R33" s="37">
        <f t="shared" si="7"/>
        <v>46278.75</v>
      </c>
      <c r="S33" s="38">
        <f t="shared" si="8"/>
        <v>15426.25</v>
      </c>
    </row>
    <row r="34" spans="1:19" s="11" customFormat="1" ht="15.75">
      <c r="A34" s="30">
        <v>16</v>
      </c>
      <c r="B34" s="12"/>
      <c r="C34" s="53">
        <v>297992</v>
      </c>
      <c r="D34" s="54">
        <v>302657</v>
      </c>
      <c r="E34" s="54">
        <v>305920</v>
      </c>
      <c r="F34" s="54">
        <v>310632</v>
      </c>
      <c r="G34" s="55">
        <v>313897</v>
      </c>
      <c r="H34" s="12"/>
      <c r="I34" s="30">
        <v>16</v>
      </c>
      <c r="J34" s="34">
        <f t="shared" si="0"/>
        <v>44698.8</v>
      </c>
      <c r="K34" s="35">
        <f t="shared" si="1"/>
        <v>14899.6</v>
      </c>
      <c r="L34" s="34">
        <f t="shared" si="2"/>
        <v>45398.55</v>
      </c>
      <c r="M34" s="35">
        <f t="shared" si="1"/>
        <v>15132.85</v>
      </c>
      <c r="N34" s="34">
        <f t="shared" si="3"/>
        <v>45888</v>
      </c>
      <c r="O34" s="35">
        <f t="shared" si="4"/>
        <v>15296</v>
      </c>
      <c r="P34" s="34">
        <f t="shared" si="5"/>
        <v>46594.8</v>
      </c>
      <c r="Q34" s="35">
        <f t="shared" si="6"/>
        <v>15531.6</v>
      </c>
      <c r="R34" s="34">
        <f t="shared" si="7"/>
        <v>47084.55</v>
      </c>
      <c r="S34" s="35">
        <f t="shared" si="8"/>
        <v>15694.85</v>
      </c>
    </row>
    <row r="35" spans="1:19" s="11" customFormat="1" ht="15.75">
      <c r="A35" s="33">
        <v>17</v>
      </c>
      <c r="B35" s="12"/>
      <c r="C35" s="53">
        <v>302131</v>
      </c>
      <c r="D35" s="54">
        <v>306936</v>
      </c>
      <c r="E35" s="54">
        <v>310300</v>
      </c>
      <c r="F35" s="54">
        <v>315154</v>
      </c>
      <c r="G35" s="55">
        <v>318514</v>
      </c>
      <c r="H35" s="12"/>
      <c r="I35" s="33">
        <v>17</v>
      </c>
      <c r="J35" s="34">
        <f t="shared" si="0"/>
        <v>45319.65</v>
      </c>
      <c r="K35" s="35">
        <f t="shared" si="1"/>
        <v>15106.55</v>
      </c>
      <c r="L35" s="34">
        <f t="shared" si="2"/>
        <v>46040.4</v>
      </c>
      <c r="M35" s="35">
        <f t="shared" si="1"/>
        <v>15346.8</v>
      </c>
      <c r="N35" s="34">
        <f t="shared" si="3"/>
        <v>46545</v>
      </c>
      <c r="O35" s="35">
        <f t="shared" si="4"/>
        <v>15515</v>
      </c>
      <c r="P35" s="34">
        <f t="shared" si="5"/>
        <v>47273.1</v>
      </c>
      <c r="Q35" s="35">
        <f t="shared" si="6"/>
        <v>15757.7</v>
      </c>
      <c r="R35" s="34">
        <f t="shared" si="7"/>
        <v>47777.1</v>
      </c>
      <c r="S35" s="35">
        <f t="shared" si="8"/>
        <v>15925.7</v>
      </c>
    </row>
    <row r="36" spans="1:19" s="11" customFormat="1" ht="15.75">
      <c r="A36" s="33">
        <v>18</v>
      </c>
      <c r="B36" s="12"/>
      <c r="C36" s="53">
        <v>307649</v>
      </c>
      <c r="D36" s="54">
        <v>312578</v>
      </c>
      <c r="E36" s="54">
        <v>316023</v>
      </c>
      <c r="F36" s="54">
        <v>321003</v>
      </c>
      <c r="G36" s="55">
        <v>324449</v>
      </c>
      <c r="H36" s="12"/>
      <c r="I36" s="33">
        <v>18</v>
      </c>
      <c r="J36" s="34">
        <f t="shared" si="0"/>
        <v>46147.35</v>
      </c>
      <c r="K36" s="35">
        <f t="shared" si="1"/>
        <v>15382.45</v>
      </c>
      <c r="L36" s="34">
        <f t="shared" si="2"/>
        <v>46886.7</v>
      </c>
      <c r="M36" s="35">
        <f t="shared" si="1"/>
        <v>15628.9</v>
      </c>
      <c r="N36" s="34">
        <f t="shared" si="3"/>
        <v>47403.45</v>
      </c>
      <c r="O36" s="35">
        <f t="shared" si="4"/>
        <v>15801.15</v>
      </c>
      <c r="P36" s="34">
        <f t="shared" si="5"/>
        <v>48150.45</v>
      </c>
      <c r="Q36" s="35">
        <f t="shared" si="6"/>
        <v>16050.15</v>
      </c>
      <c r="R36" s="34">
        <f t="shared" si="7"/>
        <v>48667.35</v>
      </c>
      <c r="S36" s="35">
        <f t="shared" si="8"/>
        <v>16222.45</v>
      </c>
    </row>
    <row r="37" spans="1:19" s="11" customFormat="1" ht="15.75">
      <c r="A37" s="33">
        <v>19</v>
      </c>
      <c r="B37" s="12"/>
      <c r="C37" s="53">
        <v>311781</v>
      </c>
      <c r="D37" s="54">
        <v>316835</v>
      </c>
      <c r="E37" s="54">
        <v>320372</v>
      </c>
      <c r="F37" s="54">
        <v>325476</v>
      </c>
      <c r="G37" s="55">
        <v>329010</v>
      </c>
      <c r="H37" s="12"/>
      <c r="I37" s="33">
        <v>19</v>
      </c>
      <c r="J37" s="34">
        <f t="shared" si="0"/>
        <v>46767.15</v>
      </c>
      <c r="K37" s="35">
        <f t="shared" si="1"/>
        <v>15589.05</v>
      </c>
      <c r="L37" s="34">
        <f t="shared" si="2"/>
        <v>47525.25</v>
      </c>
      <c r="M37" s="35">
        <f t="shared" si="1"/>
        <v>15841.75</v>
      </c>
      <c r="N37" s="34">
        <f t="shared" si="3"/>
        <v>48055.8</v>
      </c>
      <c r="O37" s="35">
        <f t="shared" si="4"/>
        <v>16018.6</v>
      </c>
      <c r="P37" s="34">
        <f t="shared" si="5"/>
        <v>48821.4</v>
      </c>
      <c r="Q37" s="35">
        <f t="shared" si="6"/>
        <v>16273.8</v>
      </c>
      <c r="R37" s="34">
        <f t="shared" si="7"/>
        <v>49351.5</v>
      </c>
      <c r="S37" s="35">
        <f t="shared" si="8"/>
        <v>16450.5</v>
      </c>
    </row>
    <row r="38" spans="1:19" s="11" customFormat="1" ht="15.75">
      <c r="A38" s="36">
        <v>20</v>
      </c>
      <c r="B38" s="12"/>
      <c r="C38" s="56">
        <v>315229</v>
      </c>
      <c r="D38" s="57">
        <v>320413</v>
      </c>
      <c r="E38" s="57">
        <v>324036</v>
      </c>
      <c r="F38" s="57">
        <v>329273</v>
      </c>
      <c r="G38" s="58">
        <v>332896</v>
      </c>
      <c r="H38" s="12"/>
      <c r="I38" s="36">
        <v>20</v>
      </c>
      <c r="J38" s="37">
        <f t="shared" si="0"/>
        <v>47284.35</v>
      </c>
      <c r="K38" s="38">
        <f t="shared" si="1"/>
        <v>15761.45</v>
      </c>
      <c r="L38" s="37">
        <f t="shared" si="2"/>
        <v>48061.95</v>
      </c>
      <c r="M38" s="38">
        <f t="shared" si="1"/>
        <v>16020.65</v>
      </c>
      <c r="N38" s="37">
        <f t="shared" si="3"/>
        <v>48605.4</v>
      </c>
      <c r="O38" s="38">
        <f t="shared" si="4"/>
        <v>16201.8</v>
      </c>
      <c r="P38" s="37">
        <f t="shared" si="5"/>
        <v>49390.95</v>
      </c>
      <c r="Q38" s="38">
        <f t="shared" si="6"/>
        <v>16463.650000000001</v>
      </c>
      <c r="R38" s="37">
        <f t="shared" si="7"/>
        <v>49934.400000000001</v>
      </c>
      <c r="S38" s="38">
        <f t="shared" si="8"/>
        <v>16644.8</v>
      </c>
    </row>
    <row r="39" spans="1:19" s="11" customFormat="1" ht="15.75">
      <c r="A39" s="30">
        <v>21</v>
      </c>
      <c r="B39" s="12"/>
      <c r="C39" s="53">
        <v>320448</v>
      </c>
      <c r="D39" s="54">
        <v>325763</v>
      </c>
      <c r="E39" s="54">
        <v>329480</v>
      </c>
      <c r="F39" s="54">
        <v>334850</v>
      </c>
      <c r="G39" s="55">
        <v>338567</v>
      </c>
      <c r="H39" s="12"/>
      <c r="I39" s="30">
        <v>21</v>
      </c>
      <c r="J39" s="34">
        <f t="shared" si="0"/>
        <v>48067.199999999997</v>
      </c>
      <c r="K39" s="35">
        <f t="shared" si="1"/>
        <v>16022.4</v>
      </c>
      <c r="L39" s="34">
        <f t="shared" si="2"/>
        <v>48864.45</v>
      </c>
      <c r="M39" s="35">
        <f t="shared" si="1"/>
        <v>16288.15</v>
      </c>
      <c r="N39" s="34">
        <f t="shared" si="3"/>
        <v>49422</v>
      </c>
      <c r="O39" s="35">
        <f t="shared" si="4"/>
        <v>16474</v>
      </c>
      <c r="P39" s="34">
        <f t="shared" si="5"/>
        <v>50227.5</v>
      </c>
      <c r="Q39" s="35">
        <f t="shared" si="6"/>
        <v>16742.5</v>
      </c>
      <c r="R39" s="34">
        <f t="shared" si="7"/>
        <v>50785.05</v>
      </c>
      <c r="S39" s="35">
        <f t="shared" si="8"/>
        <v>16928.349999999999</v>
      </c>
    </row>
    <row r="40" spans="1:19" s="11" customFormat="1" ht="15.75">
      <c r="A40" s="33">
        <v>22</v>
      </c>
      <c r="B40" s="12"/>
      <c r="C40" s="53">
        <v>325284</v>
      </c>
      <c r="D40" s="54">
        <v>330599</v>
      </c>
      <c r="E40" s="54">
        <v>334316</v>
      </c>
      <c r="F40" s="54">
        <v>339686</v>
      </c>
      <c r="G40" s="55">
        <v>343403</v>
      </c>
      <c r="H40" s="12"/>
      <c r="I40" s="33">
        <v>22</v>
      </c>
      <c r="J40" s="34">
        <f t="shared" si="0"/>
        <v>48792.6</v>
      </c>
      <c r="K40" s="35">
        <f t="shared" si="1"/>
        <v>16264.2</v>
      </c>
      <c r="L40" s="34">
        <f t="shared" si="2"/>
        <v>49589.85</v>
      </c>
      <c r="M40" s="35">
        <f t="shared" si="1"/>
        <v>16529.95</v>
      </c>
      <c r="N40" s="34">
        <f t="shared" si="3"/>
        <v>50147.4</v>
      </c>
      <c r="O40" s="35">
        <f t="shared" si="4"/>
        <v>16715.8</v>
      </c>
      <c r="P40" s="34">
        <f t="shared" si="5"/>
        <v>50952.9</v>
      </c>
      <c r="Q40" s="35">
        <f t="shared" si="6"/>
        <v>16984.3</v>
      </c>
      <c r="R40" s="34">
        <f t="shared" si="7"/>
        <v>51510.45</v>
      </c>
      <c r="S40" s="35">
        <f t="shared" si="8"/>
        <v>17170.150000000001</v>
      </c>
    </row>
    <row r="41" spans="1:19" s="11" customFormat="1" ht="15.75">
      <c r="A41" s="33">
        <v>23</v>
      </c>
      <c r="B41" s="12"/>
      <c r="C41" s="53">
        <v>329733</v>
      </c>
      <c r="D41" s="54">
        <v>334907</v>
      </c>
      <c r="E41" s="54">
        <v>338519</v>
      </c>
      <c r="F41" s="54">
        <v>343741</v>
      </c>
      <c r="G41" s="55">
        <v>347357</v>
      </c>
      <c r="H41" s="12"/>
      <c r="I41" s="33">
        <v>23</v>
      </c>
      <c r="J41" s="34">
        <f t="shared" si="0"/>
        <v>49459.95</v>
      </c>
      <c r="K41" s="35">
        <f t="shared" si="1"/>
        <v>16486.650000000001</v>
      </c>
      <c r="L41" s="34">
        <f t="shared" si="2"/>
        <v>50236.05</v>
      </c>
      <c r="M41" s="35">
        <f t="shared" si="1"/>
        <v>16745.349999999999</v>
      </c>
      <c r="N41" s="34">
        <f t="shared" si="3"/>
        <v>50777.85</v>
      </c>
      <c r="O41" s="35">
        <f t="shared" si="4"/>
        <v>16925.95</v>
      </c>
      <c r="P41" s="34">
        <f t="shared" si="5"/>
        <v>51561.15</v>
      </c>
      <c r="Q41" s="35">
        <f t="shared" si="6"/>
        <v>17187.05</v>
      </c>
      <c r="R41" s="34">
        <f t="shared" si="7"/>
        <v>52103.55</v>
      </c>
      <c r="S41" s="35">
        <f t="shared" si="8"/>
        <v>17367.849999999999</v>
      </c>
    </row>
    <row r="42" spans="1:19" s="11" customFormat="1" ht="15.75">
      <c r="A42" s="33">
        <v>24</v>
      </c>
      <c r="B42" s="12"/>
      <c r="C42" s="53">
        <v>335071</v>
      </c>
      <c r="D42" s="54">
        <v>340094</v>
      </c>
      <c r="E42" s="54">
        <v>343608</v>
      </c>
      <c r="F42" s="54">
        <v>348681</v>
      </c>
      <c r="G42" s="55">
        <v>352194</v>
      </c>
      <c r="H42" s="12"/>
      <c r="I42" s="33">
        <v>24</v>
      </c>
      <c r="J42" s="34">
        <f t="shared" si="0"/>
        <v>50260.65</v>
      </c>
      <c r="K42" s="35">
        <f t="shared" si="1"/>
        <v>16753.55</v>
      </c>
      <c r="L42" s="34">
        <f t="shared" si="2"/>
        <v>51014.1</v>
      </c>
      <c r="M42" s="35">
        <f t="shared" si="1"/>
        <v>17004.7</v>
      </c>
      <c r="N42" s="34">
        <f t="shared" si="3"/>
        <v>51541.2</v>
      </c>
      <c r="O42" s="35">
        <f t="shared" si="4"/>
        <v>17180.400000000001</v>
      </c>
      <c r="P42" s="34">
        <f t="shared" si="5"/>
        <v>52302.15</v>
      </c>
      <c r="Q42" s="35">
        <f t="shared" si="6"/>
        <v>17434.05</v>
      </c>
      <c r="R42" s="34">
        <f t="shared" si="7"/>
        <v>52829.1</v>
      </c>
      <c r="S42" s="35">
        <f t="shared" si="8"/>
        <v>17609.7</v>
      </c>
    </row>
    <row r="43" spans="1:19" s="11" customFormat="1" ht="15.75">
      <c r="A43" s="36">
        <v>25</v>
      </c>
      <c r="B43" s="12"/>
      <c r="C43" s="56">
        <v>340521</v>
      </c>
      <c r="D43" s="57">
        <v>345388</v>
      </c>
      <c r="E43" s="57">
        <v>348790</v>
      </c>
      <c r="F43" s="57">
        <v>353708</v>
      </c>
      <c r="G43" s="58">
        <v>357110</v>
      </c>
      <c r="H43" s="12"/>
      <c r="I43" s="36">
        <v>25</v>
      </c>
      <c r="J43" s="37">
        <f t="shared" si="0"/>
        <v>51078.15</v>
      </c>
      <c r="K43" s="38">
        <f t="shared" si="1"/>
        <v>17026.05</v>
      </c>
      <c r="L43" s="37">
        <f t="shared" si="2"/>
        <v>51808.2</v>
      </c>
      <c r="M43" s="38">
        <f t="shared" si="1"/>
        <v>17269.400000000001</v>
      </c>
      <c r="N43" s="37">
        <f t="shared" si="3"/>
        <v>52318.5</v>
      </c>
      <c r="O43" s="38">
        <f t="shared" si="4"/>
        <v>17439.5</v>
      </c>
      <c r="P43" s="37">
        <f t="shared" si="5"/>
        <v>53056.2</v>
      </c>
      <c r="Q43" s="38">
        <f t="shared" si="6"/>
        <v>17685.400000000001</v>
      </c>
      <c r="R43" s="37">
        <f t="shared" si="7"/>
        <v>53566.5</v>
      </c>
      <c r="S43" s="38">
        <f t="shared" si="8"/>
        <v>17855.5</v>
      </c>
    </row>
    <row r="44" spans="1:19" s="11" customFormat="1" ht="15.75">
      <c r="A44" s="30">
        <v>26</v>
      </c>
      <c r="B44" s="12"/>
      <c r="C44" s="53">
        <v>346098</v>
      </c>
      <c r="D44" s="54">
        <v>350798</v>
      </c>
      <c r="E44" s="54">
        <v>354082</v>
      </c>
      <c r="F44" s="54">
        <v>358829</v>
      </c>
      <c r="G44" s="55">
        <v>362113</v>
      </c>
      <c r="H44" s="12"/>
      <c r="I44" s="30">
        <v>26</v>
      </c>
      <c r="J44" s="34">
        <f t="shared" si="0"/>
        <v>51914.7</v>
      </c>
      <c r="K44" s="35">
        <f t="shared" si="1"/>
        <v>17304.900000000001</v>
      </c>
      <c r="L44" s="34">
        <f t="shared" si="2"/>
        <v>52619.7</v>
      </c>
      <c r="M44" s="35">
        <f t="shared" si="1"/>
        <v>17539.900000000001</v>
      </c>
      <c r="N44" s="34">
        <f t="shared" si="3"/>
        <v>53112.3</v>
      </c>
      <c r="O44" s="35">
        <f t="shared" si="4"/>
        <v>17704.099999999999</v>
      </c>
      <c r="P44" s="34">
        <f t="shared" si="5"/>
        <v>53824.35</v>
      </c>
      <c r="Q44" s="35">
        <f t="shared" si="6"/>
        <v>17941.45</v>
      </c>
      <c r="R44" s="34">
        <f t="shared" si="7"/>
        <v>54316.95</v>
      </c>
      <c r="S44" s="35">
        <f t="shared" si="8"/>
        <v>18105.650000000001</v>
      </c>
    </row>
    <row r="45" spans="1:19" s="11" customFormat="1" ht="15.75">
      <c r="A45" s="33">
        <v>27</v>
      </c>
      <c r="B45" s="12"/>
      <c r="C45" s="53">
        <v>351800</v>
      </c>
      <c r="D45" s="54">
        <v>356321</v>
      </c>
      <c r="E45" s="54">
        <v>359480</v>
      </c>
      <c r="F45" s="54">
        <v>364043</v>
      </c>
      <c r="G45" s="55">
        <v>367202</v>
      </c>
      <c r="H45" s="12"/>
      <c r="I45" s="33">
        <v>27</v>
      </c>
      <c r="J45" s="34">
        <f t="shared" si="0"/>
        <v>52770</v>
      </c>
      <c r="K45" s="35">
        <f t="shared" si="1"/>
        <v>17590</v>
      </c>
      <c r="L45" s="34">
        <f t="shared" si="2"/>
        <v>53448.15</v>
      </c>
      <c r="M45" s="35">
        <f t="shared" si="1"/>
        <v>17816.05</v>
      </c>
      <c r="N45" s="34">
        <f t="shared" si="3"/>
        <v>53922</v>
      </c>
      <c r="O45" s="35">
        <f t="shared" si="4"/>
        <v>17974</v>
      </c>
      <c r="P45" s="34">
        <f t="shared" si="5"/>
        <v>54606.45</v>
      </c>
      <c r="Q45" s="35">
        <f t="shared" si="6"/>
        <v>18202.150000000001</v>
      </c>
      <c r="R45" s="34">
        <f t="shared" si="7"/>
        <v>55080.3</v>
      </c>
      <c r="S45" s="35">
        <f t="shared" si="8"/>
        <v>18360.099999999999</v>
      </c>
    </row>
    <row r="46" spans="1:19" s="11" customFormat="1" ht="15.75">
      <c r="A46" s="33">
        <v>28</v>
      </c>
      <c r="B46" s="12"/>
      <c r="C46" s="53">
        <v>357630</v>
      </c>
      <c r="D46" s="54">
        <v>361957</v>
      </c>
      <c r="E46" s="54">
        <v>364983</v>
      </c>
      <c r="F46" s="54">
        <v>369353</v>
      </c>
      <c r="G46" s="55">
        <v>372377</v>
      </c>
      <c r="H46" s="12"/>
      <c r="I46" s="33">
        <v>28</v>
      </c>
      <c r="J46" s="34">
        <f t="shared" si="0"/>
        <v>53644.5</v>
      </c>
      <c r="K46" s="35">
        <f t="shared" si="1"/>
        <v>17881.5</v>
      </c>
      <c r="L46" s="34">
        <f t="shared" si="2"/>
        <v>54293.55</v>
      </c>
      <c r="M46" s="35">
        <f t="shared" si="1"/>
        <v>18097.849999999999</v>
      </c>
      <c r="N46" s="34">
        <f t="shared" si="3"/>
        <v>54747.45</v>
      </c>
      <c r="O46" s="35">
        <f t="shared" si="4"/>
        <v>18249.150000000001</v>
      </c>
      <c r="P46" s="34">
        <f t="shared" si="5"/>
        <v>55402.95</v>
      </c>
      <c r="Q46" s="35">
        <f t="shared" si="6"/>
        <v>18467.650000000001</v>
      </c>
      <c r="R46" s="34">
        <f t="shared" si="7"/>
        <v>55856.55</v>
      </c>
      <c r="S46" s="35">
        <f t="shared" si="8"/>
        <v>18618.849999999999</v>
      </c>
    </row>
    <row r="47" spans="1:19" s="11" customFormat="1" ht="15.75">
      <c r="A47" s="33">
        <v>29</v>
      </c>
      <c r="B47" s="12"/>
      <c r="C47" s="53">
        <v>363591</v>
      </c>
      <c r="D47" s="54">
        <v>367713</v>
      </c>
      <c r="E47" s="54">
        <v>370595</v>
      </c>
      <c r="F47" s="54">
        <v>374758</v>
      </c>
      <c r="G47" s="55">
        <v>377641</v>
      </c>
      <c r="H47" s="12"/>
      <c r="I47" s="33">
        <v>29</v>
      </c>
      <c r="J47" s="34">
        <f t="shared" si="0"/>
        <v>54538.65</v>
      </c>
      <c r="K47" s="35">
        <f t="shared" si="1"/>
        <v>18179.55</v>
      </c>
      <c r="L47" s="34">
        <f t="shared" si="2"/>
        <v>55156.95</v>
      </c>
      <c r="M47" s="35">
        <f t="shared" si="1"/>
        <v>18385.650000000001</v>
      </c>
      <c r="N47" s="34">
        <f t="shared" si="3"/>
        <v>55589.25</v>
      </c>
      <c r="O47" s="35">
        <f t="shared" si="4"/>
        <v>18529.75</v>
      </c>
      <c r="P47" s="34">
        <f t="shared" si="5"/>
        <v>56213.7</v>
      </c>
      <c r="Q47" s="35">
        <f t="shared" si="6"/>
        <v>18737.900000000001</v>
      </c>
      <c r="R47" s="34">
        <f t="shared" si="7"/>
        <v>56646.15</v>
      </c>
      <c r="S47" s="35">
        <f t="shared" si="8"/>
        <v>18882.05</v>
      </c>
    </row>
    <row r="48" spans="1:19" s="11" customFormat="1" ht="15.75">
      <c r="A48" s="36">
        <v>30</v>
      </c>
      <c r="B48" s="12"/>
      <c r="C48" s="56">
        <v>369681</v>
      </c>
      <c r="D48" s="57">
        <v>373583</v>
      </c>
      <c r="E48" s="57">
        <v>376314</v>
      </c>
      <c r="F48" s="57">
        <v>380257</v>
      </c>
      <c r="G48" s="58">
        <v>382985</v>
      </c>
      <c r="H48" s="12"/>
      <c r="I48" s="36">
        <v>30</v>
      </c>
      <c r="J48" s="37">
        <f t="shared" si="0"/>
        <v>55452.15</v>
      </c>
      <c r="K48" s="38">
        <f t="shared" si="1"/>
        <v>18484.05</v>
      </c>
      <c r="L48" s="37">
        <f t="shared" si="2"/>
        <v>56037.45</v>
      </c>
      <c r="M48" s="38">
        <f t="shared" si="1"/>
        <v>18679.150000000001</v>
      </c>
      <c r="N48" s="37">
        <f t="shared" si="3"/>
        <v>56447.1</v>
      </c>
      <c r="O48" s="38">
        <f t="shared" si="4"/>
        <v>18815.7</v>
      </c>
      <c r="P48" s="37">
        <f t="shared" si="5"/>
        <v>57038.55</v>
      </c>
      <c r="Q48" s="38">
        <f t="shared" si="6"/>
        <v>19012.849999999999</v>
      </c>
      <c r="R48" s="37">
        <f t="shared" si="7"/>
        <v>57447.75</v>
      </c>
      <c r="S48" s="38">
        <f t="shared" si="8"/>
        <v>19149.25</v>
      </c>
    </row>
    <row r="49" spans="1:19" s="11" customFormat="1" ht="15.75">
      <c r="A49" s="30">
        <v>31</v>
      </c>
      <c r="B49" s="12"/>
      <c r="C49" s="53">
        <v>375908</v>
      </c>
      <c r="D49" s="54">
        <v>379580</v>
      </c>
      <c r="E49" s="54">
        <v>382147</v>
      </c>
      <c r="F49" s="54">
        <v>385855</v>
      </c>
      <c r="G49" s="55">
        <v>388421</v>
      </c>
      <c r="H49" s="12"/>
      <c r="I49" s="30">
        <v>31</v>
      </c>
      <c r="J49" s="34">
        <f t="shared" si="0"/>
        <v>56386.2</v>
      </c>
      <c r="K49" s="35">
        <f t="shared" si="1"/>
        <v>18795.400000000001</v>
      </c>
      <c r="L49" s="34">
        <f t="shared" si="2"/>
        <v>56937</v>
      </c>
      <c r="M49" s="35">
        <f t="shared" si="1"/>
        <v>18979</v>
      </c>
      <c r="N49" s="34">
        <f t="shared" si="3"/>
        <v>57322.05</v>
      </c>
      <c r="O49" s="35">
        <f t="shared" si="4"/>
        <v>19107.349999999999</v>
      </c>
      <c r="P49" s="34">
        <f t="shared" si="5"/>
        <v>57878.25</v>
      </c>
      <c r="Q49" s="35">
        <f t="shared" si="6"/>
        <v>19292.75</v>
      </c>
      <c r="R49" s="34">
        <f t="shared" si="7"/>
        <v>58263.15</v>
      </c>
      <c r="S49" s="35">
        <f t="shared" si="8"/>
        <v>19421.05</v>
      </c>
    </row>
    <row r="50" spans="1:19" s="11" customFormat="1" ht="15.75">
      <c r="A50" s="33">
        <v>32</v>
      </c>
      <c r="B50" s="12"/>
      <c r="C50" s="53">
        <v>382275</v>
      </c>
      <c r="D50" s="54">
        <v>385698</v>
      </c>
      <c r="E50" s="54">
        <v>388092</v>
      </c>
      <c r="F50" s="54">
        <v>391553</v>
      </c>
      <c r="G50" s="55">
        <v>393946</v>
      </c>
      <c r="H50" s="12"/>
      <c r="I50" s="33">
        <v>32</v>
      </c>
      <c r="J50" s="34">
        <f t="shared" si="0"/>
        <v>57341.25</v>
      </c>
      <c r="K50" s="35">
        <f t="shared" si="1"/>
        <v>19113.75</v>
      </c>
      <c r="L50" s="34">
        <f t="shared" si="2"/>
        <v>57854.7</v>
      </c>
      <c r="M50" s="35">
        <f t="shared" si="1"/>
        <v>19284.900000000001</v>
      </c>
      <c r="N50" s="34">
        <f t="shared" si="3"/>
        <v>58213.8</v>
      </c>
      <c r="O50" s="35">
        <f t="shared" si="4"/>
        <v>19404.599999999999</v>
      </c>
      <c r="P50" s="34">
        <f t="shared" si="5"/>
        <v>58732.95</v>
      </c>
      <c r="Q50" s="35">
        <f t="shared" si="6"/>
        <v>19577.650000000001</v>
      </c>
      <c r="R50" s="34">
        <f t="shared" si="7"/>
        <v>59091.9</v>
      </c>
      <c r="S50" s="35">
        <f t="shared" si="8"/>
        <v>19697.3</v>
      </c>
    </row>
    <row r="51" spans="1:19" s="11" customFormat="1" ht="15.75">
      <c r="A51" s="33">
        <v>33</v>
      </c>
      <c r="B51" s="12"/>
      <c r="C51" s="53">
        <v>388780</v>
      </c>
      <c r="D51" s="54">
        <v>391941</v>
      </c>
      <c r="E51" s="54">
        <v>394152</v>
      </c>
      <c r="F51" s="54">
        <v>397348</v>
      </c>
      <c r="G51" s="55">
        <v>399557</v>
      </c>
      <c r="H51" s="12"/>
      <c r="I51" s="33">
        <v>33</v>
      </c>
      <c r="J51" s="34">
        <f t="shared" si="0"/>
        <v>58317</v>
      </c>
      <c r="K51" s="35">
        <f t="shared" si="1"/>
        <v>19439</v>
      </c>
      <c r="L51" s="34">
        <f t="shared" si="2"/>
        <v>58791.15</v>
      </c>
      <c r="M51" s="35">
        <f t="shared" si="1"/>
        <v>19597.05</v>
      </c>
      <c r="N51" s="34">
        <f t="shared" si="3"/>
        <v>59122.8</v>
      </c>
      <c r="O51" s="35">
        <f t="shared" si="4"/>
        <v>19707.599999999999</v>
      </c>
      <c r="P51" s="34">
        <f t="shared" si="5"/>
        <v>59602.2</v>
      </c>
      <c r="Q51" s="35">
        <f t="shared" si="6"/>
        <v>19867.400000000001</v>
      </c>
      <c r="R51" s="34">
        <f t="shared" si="7"/>
        <v>59933.55</v>
      </c>
      <c r="S51" s="35">
        <f t="shared" si="8"/>
        <v>19977.849999999999</v>
      </c>
    </row>
    <row r="52" spans="1:19" s="11" customFormat="1" ht="15.75">
      <c r="A52" s="33">
        <v>34</v>
      </c>
      <c r="B52" s="12"/>
      <c r="C52" s="53">
        <v>395434</v>
      </c>
      <c r="D52" s="54">
        <v>398319</v>
      </c>
      <c r="E52" s="54">
        <v>400336</v>
      </c>
      <c r="F52" s="54">
        <v>403249</v>
      </c>
      <c r="G52" s="55">
        <v>405267</v>
      </c>
      <c r="H52" s="12"/>
      <c r="I52" s="33">
        <v>34</v>
      </c>
      <c r="J52" s="34">
        <f t="shared" si="0"/>
        <v>59315.1</v>
      </c>
      <c r="K52" s="35">
        <f t="shared" si="1"/>
        <v>19771.7</v>
      </c>
      <c r="L52" s="34">
        <f t="shared" si="2"/>
        <v>59747.85</v>
      </c>
      <c r="M52" s="35">
        <f t="shared" si="1"/>
        <v>19915.95</v>
      </c>
      <c r="N52" s="34">
        <f t="shared" si="3"/>
        <v>60050.400000000001</v>
      </c>
      <c r="O52" s="35">
        <f t="shared" si="4"/>
        <v>20016.8</v>
      </c>
      <c r="P52" s="34">
        <f t="shared" si="5"/>
        <v>60487.35</v>
      </c>
      <c r="Q52" s="35">
        <f t="shared" si="6"/>
        <v>20162.45</v>
      </c>
      <c r="R52" s="34">
        <f t="shared" si="7"/>
        <v>60790.05</v>
      </c>
      <c r="S52" s="35">
        <f t="shared" si="8"/>
        <v>20263.349999999999</v>
      </c>
    </row>
    <row r="53" spans="1:19" s="11" customFormat="1" ht="15.75">
      <c r="A53" s="36">
        <v>35</v>
      </c>
      <c r="B53" s="12"/>
      <c r="C53" s="56">
        <v>402229</v>
      </c>
      <c r="D53" s="57">
        <v>404821</v>
      </c>
      <c r="E53" s="57">
        <v>406630</v>
      </c>
      <c r="F53" s="57">
        <v>409244</v>
      </c>
      <c r="G53" s="58">
        <v>411056</v>
      </c>
      <c r="H53" s="12"/>
      <c r="I53" s="36">
        <v>35</v>
      </c>
      <c r="J53" s="37">
        <f t="shared" si="0"/>
        <v>60334.35</v>
      </c>
      <c r="K53" s="38">
        <f t="shared" si="1"/>
        <v>20111.45</v>
      </c>
      <c r="L53" s="37">
        <f t="shared" si="2"/>
        <v>60723.15</v>
      </c>
      <c r="M53" s="38">
        <f t="shared" si="1"/>
        <v>20241.05</v>
      </c>
      <c r="N53" s="37">
        <f t="shared" si="3"/>
        <v>60994.5</v>
      </c>
      <c r="O53" s="38">
        <f t="shared" si="4"/>
        <v>20331.5</v>
      </c>
      <c r="P53" s="37">
        <f t="shared" si="5"/>
        <v>61386.6</v>
      </c>
      <c r="Q53" s="38">
        <f t="shared" si="6"/>
        <v>20462.2</v>
      </c>
      <c r="R53" s="37">
        <f t="shared" si="7"/>
        <v>61658.400000000001</v>
      </c>
      <c r="S53" s="38">
        <f t="shared" si="8"/>
        <v>20552.8</v>
      </c>
    </row>
    <row r="54" spans="1:19" s="11" customFormat="1" ht="15.75">
      <c r="A54" s="30">
        <v>36</v>
      </c>
      <c r="B54" s="12"/>
      <c r="C54" s="53">
        <v>409179</v>
      </c>
      <c r="D54" s="54">
        <v>411459</v>
      </c>
      <c r="E54" s="54">
        <v>413051</v>
      </c>
      <c r="F54" s="54">
        <v>415351</v>
      </c>
      <c r="G54" s="55">
        <v>416943</v>
      </c>
      <c r="H54" s="12"/>
      <c r="I54" s="30">
        <v>36</v>
      </c>
      <c r="J54" s="34">
        <f t="shared" si="0"/>
        <v>61376.85</v>
      </c>
      <c r="K54" s="35">
        <f t="shared" si="1"/>
        <v>20458.95</v>
      </c>
      <c r="L54" s="34">
        <f t="shared" si="2"/>
        <v>61718.85</v>
      </c>
      <c r="M54" s="35">
        <f t="shared" si="1"/>
        <v>20572.95</v>
      </c>
      <c r="N54" s="34">
        <f t="shared" si="3"/>
        <v>61957.65</v>
      </c>
      <c r="O54" s="35">
        <f t="shared" si="4"/>
        <v>20652.55</v>
      </c>
      <c r="P54" s="34">
        <f t="shared" si="5"/>
        <v>62302.65</v>
      </c>
      <c r="Q54" s="35">
        <f t="shared" si="6"/>
        <v>20767.55</v>
      </c>
      <c r="R54" s="34">
        <f t="shared" si="7"/>
        <v>62541.45</v>
      </c>
      <c r="S54" s="35">
        <f t="shared" si="8"/>
        <v>20847.150000000001</v>
      </c>
    </row>
    <row r="55" spans="1:19" s="11" customFormat="1" ht="15.75">
      <c r="A55" s="33">
        <v>37</v>
      </c>
      <c r="B55" s="12"/>
      <c r="C55" s="53">
        <v>416282</v>
      </c>
      <c r="D55" s="54">
        <v>418228</v>
      </c>
      <c r="E55" s="54">
        <v>419592</v>
      </c>
      <c r="F55" s="54">
        <v>421558</v>
      </c>
      <c r="G55" s="55">
        <v>422920</v>
      </c>
      <c r="H55" s="12"/>
      <c r="I55" s="33">
        <v>37</v>
      </c>
      <c r="J55" s="34">
        <f t="shared" si="0"/>
        <v>62442.3</v>
      </c>
      <c r="K55" s="35">
        <f t="shared" si="1"/>
        <v>20814.099999999999</v>
      </c>
      <c r="L55" s="34">
        <f t="shared" si="2"/>
        <v>62734.2</v>
      </c>
      <c r="M55" s="35">
        <f t="shared" si="1"/>
        <v>20911.400000000001</v>
      </c>
      <c r="N55" s="34">
        <f t="shared" si="3"/>
        <v>62938.8</v>
      </c>
      <c r="O55" s="35">
        <f t="shared" si="4"/>
        <v>20979.599999999999</v>
      </c>
      <c r="P55" s="34">
        <f t="shared" si="5"/>
        <v>63233.7</v>
      </c>
      <c r="Q55" s="35">
        <f t="shared" si="6"/>
        <v>21077.9</v>
      </c>
      <c r="R55" s="34">
        <f t="shared" si="7"/>
        <v>63438</v>
      </c>
      <c r="S55" s="35">
        <f t="shared" si="8"/>
        <v>21146</v>
      </c>
    </row>
    <row r="56" spans="1:19" s="11" customFormat="1" ht="15.75">
      <c r="A56" s="33">
        <v>38</v>
      </c>
      <c r="B56" s="12"/>
      <c r="C56" s="53">
        <v>423820</v>
      </c>
      <c r="D56" s="54">
        <v>425450</v>
      </c>
      <c r="E56" s="54">
        <v>426591</v>
      </c>
      <c r="F56" s="54">
        <v>428237</v>
      </c>
      <c r="G56" s="55">
        <v>429380</v>
      </c>
      <c r="H56" s="12"/>
      <c r="I56" s="33">
        <v>38</v>
      </c>
      <c r="J56" s="34">
        <f t="shared" si="0"/>
        <v>63573</v>
      </c>
      <c r="K56" s="35">
        <f t="shared" si="1"/>
        <v>21191</v>
      </c>
      <c r="L56" s="34">
        <f t="shared" si="2"/>
        <v>63817.5</v>
      </c>
      <c r="M56" s="35">
        <f t="shared" si="1"/>
        <v>21272.5</v>
      </c>
      <c r="N56" s="34">
        <f t="shared" si="3"/>
        <v>63988.65</v>
      </c>
      <c r="O56" s="35">
        <f t="shared" si="4"/>
        <v>21329.55</v>
      </c>
      <c r="P56" s="34">
        <f t="shared" si="5"/>
        <v>64235.55</v>
      </c>
      <c r="Q56" s="35">
        <f t="shared" si="6"/>
        <v>21411.85</v>
      </c>
      <c r="R56" s="34">
        <f t="shared" si="7"/>
        <v>64407</v>
      </c>
      <c r="S56" s="35">
        <f t="shared" si="8"/>
        <v>21469</v>
      </c>
    </row>
    <row r="57" spans="1:19" s="11" customFormat="1" ht="15.75">
      <c r="A57" s="33">
        <v>39</v>
      </c>
      <c r="B57" s="12"/>
      <c r="C57" s="53">
        <v>431388</v>
      </c>
      <c r="D57" s="54">
        <v>432643</v>
      </c>
      <c r="E57" s="54">
        <v>433520</v>
      </c>
      <c r="F57" s="54">
        <v>434788</v>
      </c>
      <c r="G57" s="55">
        <v>435667</v>
      </c>
      <c r="H57" s="12"/>
      <c r="I57" s="33">
        <v>39</v>
      </c>
      <c r="J57" s="34">
        <f t="shared" si="0"/>
        <v>64708.2</v>
      </c>
      <c r="K57" s="35">
        <f t="shared" si="1"/>
        <v>21569.4</v>
      </c>
      <c r="L57" s="34">
        <f t="shared" si="2"/>
        <v>64896.45</v>
      </c>
      <c r="M57" s="35">
        <f t="shared" si="1"/>
        <v>21632.15</v>
      </c>
      <c r="N57" s="34">
        <f t="shared" si="3"/>
        <v>65028</v>
      </c>
      <c r="O57" s="35">
        <f t="shared" si="4"/>
        <v>21676</v>
      </c>
      <c r="P57" s="34">
        <f t="shared" si="5"/>
        <v>65218.2</v>
      </c>
      <c r="Q57" s="35">
        <f t="shared" si="6"/>
        <v>21739.4</v>
      </c>
      <c r="R57" s="34">
        <f t="shared" si="7"/>
        <v>65350.05</v>
      </c>
      <c r="S57" s="35">
        <f t="shared" si="8"/>
        <v>21783.35</v>
      </c>
    </row>
    <row r="58" spans="1:19" s="11" customFormat="1" ht="15.75">
      <c r="A58" s="36">
        <v>40</v>
      </c>
      <c r="B58" s="12"/>
      <c r="C58" s="56">
        <v>439126</v>
      </c>
      <c r="D58" s="57">
        <v>439985</v>
      </c>
      <c r="E58" s="57">
        <v>440587</v>
      </c>
      <c r="F58" s="57">
        <v>441453</v>
      </c>
      <c r="G58" s="58">
        <v>442055</v>
      </c>
      <c r="H58" s="12"/>
      <c r="I58" s="36">
        <v>40</v>
      </c>
      <c r="J58" s="37">
        <f t="shared" si="0"/>
        <v>65868.899999999994</v>
      </c>
      <c r="K58" s="38">
        <f t="shared" si="1"/>
        <v>21956.3</v>
      </c>
      <c r="L58" s="37">
        <f t="shared" si="2"/>
        <v>65997.75</v>
      </c>
      <c r="M58" s="38">
        <f t="shared" si="1"/>
        <v>21999.25</v>
      </c>
      <c r="N58" s="37">
        <f t="shared" si="3"/>
        <v>66088.05</v>
      </c>
      <c r="O58" s="38">
        <f t="shared" si="4"/>
        <v>22029.35</v>
      </c>
      <c r="P58" s="37">
        <f t="shared" si="5"/>
        <v>66217.95</v>
      </c>
      <c r="Q58" s="38">
        <f t="shared" si="6"/>
        <v>22072.65</v>
      </c>
      <c r="R58" s="37">
        <f t="shared" si="7"/>
        <v>66308.25</v>
      </c>
      <c r="S58" s="38">
        <f t="shared" si="8"/>
        <v>22102.75</v>
      </c>
    </row>
    <row r="59" spans="1:19" s="11" customFormat="1" ht="15.75">
      <c r="A59" s="30">
        <v>41</v>
      </c>
      <c r="B59" s="12"/>
      <c r="C59" s="53">
        <v>447034</v>
      </c>
      <c r="D59" s="54">
        <v>447475</v>
      </c>
      <c r="E59" s="54">
        <v>447782</v>
      </c>
      <c r="F59" s="54">
        <v>448227</v>
      </c>
      <c r="G59" s="55">
        <v>448535</v>
      </c>
      <c r="H59" s="12"/>
      <c r="I59" s="30">
        <v>41</v>
      </c>
      <c r="J59" s="34">
        <f t="shared" si="0"/>
        <v>67055.100000000006</v>
      </c>
      <c r="K59" s="35">
        <f t="shared" si="1"/>
        <v>22351.7</v>
      </c>
      <c r="L59" s="34">
        <f t="shared" si="2"/>
        <v>67121.25</v>
      </c>
      <c r="M59" s="35">
        <f t="shared" si="1"/>
        <v>22373.75</v>
      </c>
      <c r="N59" s="34">
        <f t="shared" si="3"/>
        <v>67167.3</v>
      </c>
      <c r="O59" s="35">
        <f t="shared" si="4"/>
        <v>22389.1</v>
      </c>
      <c r="P59" s="34">
        <f t="shared" si="5"/>
        <v>67234.05</v>
      </c>
      <c r="Q59" s="35">
        <f t="shared" si="6"/>
        <v>22411.35</v>
      </c>
      <c r="R59" s="34">
        <f t="shared" si="7"/>
        <v>67280.25</v>
      </c>
      <c r="S59" s="35">
        <f t="shared" si="8"/>
        <v>22426.75</v>
      </c>
    </row>
    <row r="60" spans="1:19" s="11" customFormat="1" ht="15.75">
      <c r="A60" s="33">
        <v>42</v>
      </c>
      <c r="B60" s="12"/>
      <c r="C60" s="53">
        <v>455112</v>
      </c>
      <c r="D60" s="54">
        <v>455112</v>
      </c>
      <c r="E60" s="54">
        <v>455112</v>
      </c>
      <c r="F60" s="54">
        <v>455112</v>
      </c>
      <c r="G60" s="55">
        <v>455112</v>
      </c>
      <c r="H60" s="12"/>
      <c r="I60" s="33">
        <v>42</v>
      </c>
      <c r="J60" s="34">
        <f t="shared" si="0"/>
        <v>68266.8</v>
      </c>
      <c r="K60" s="35">
        <f t="shared" si="1"/>
        <v>22755.599999999999</v>
      </c>
      <c r="L60" s="34">
        <f t="shared" si="2"/>
        <v>68266.8</v>
      </c>
      <c r="M60" s="35">
        <f t="shared" si="1"/>
        <v>22755.599999999999</v>
      </c>
      <c r="N60" s="34">
        <f t="shared" si="3"/>
        <v>68266.8</v>
      </c>
      <c r="O60" s="35">
        <f t="shared" si="4"/>
        <v>22755.599999999999</v>
      </c>
      <c r="P60" s="34">
        <f t="shared" si="5"/>
        <v>68266.8</v>
      </c>
      <c r="Q60" s="35">
        <f t="shared" si="6"/>
        <v>22755.599999999999</v>
      </c>
      <c r="R60" s="34">
        <f t="shared" si="7"/>
        <v>68266.8</v>
      </c>
      <c r="S60" s="35">
        <f t="shared" si="8"/>
        <v>22755.599999999999</v>
      </c>
    </row>
    <row r="61" spans="1:19" s="11" customFormat="1" ht="15.75">
      <c r="A61" s="33">
        <v>43</v>
      </c>
      <c r="B61" s="12"/>
      <c r="C61" s="53">
        <v>465226</v>
      </c>
      <c r="D61" s="54">
        <v>465226</v>
      </c>
      <c r="E61" s="54">
        <v>465226</v>
      </c>
      <c r="F61" s="54">
        <v>465226</v>
      </c>
      <c r="G61" s="55">
        <v>465226</v>
      </c>
      <c r="H61" s="12"/>
      <c r="I61" s="33">
        <v>43</v>
      </c>
      <c r="J61" s="34">
        <f t="shared" si="0"/>
        <v>69783.899999999994</v>
      </c>
      <c r="K61" s="35">
        <f t="shared" si="1"/>
        <v>23261.3</v>
      </c>
      <c r="L61" s="34">
        <f t="shared" si="2"/>
        <v>69783.899999999994</v>
      </c>
      <c r="M61" s="35">
        <f t="shared" si="1"/>
        <v>23261.3</v>
      </c>
      <c r="N61" s="34">
        <f t="shared" si="3"/>
        <v>69783.899999999994</v>
      </c>
      <c r="O61" s="35">
        <f t="shared" si="4"/>
        <v>23261.3</v>
      </c>
      <c r="P61" s="34">
        <f t="shared" si="5"/>
        <v>69783.899999999994</v>
      </c>
      <c r="Q61" s="35">
        <f t="shared" si="6"/>
        <v>23261.3</v>
      </c>
      <c r="R61" s="34">
        <f t="shared" si="7"/>
        <v>69783.899999999994</v>
      </c>
      <c r="S61" s="35">
        <f t="shared" si="8"/>
        <v>23261.3</v>
      </c>
    </row>
    <row r="62" spans="1:19" s="11" customFormat="1" ht="15.75">
      <c r="A62" s="33">
        <v>44</v>
      </c>
      <c r="B62" s="12"/>
      <c r="C62" s="53">
        <v>475621</v>
      </c>
      <c r="D62" s="54">
        <v>475621</v>
      </c>
      <c r="E62" s="54">
        <v>475621</v>
      </c>
      <c r="F62" s="54">
        <v>475621</v>
      </c>
      <c r="G62" s="55">
        <v>475621</v>
      </c>
      <c r="H62" s="12"/>
      <c r="I62" s="33">
        <v>44</v>
      </c>
      <c r="J62" s="34">
        <f t="shared" si="0"/>
        <v>71343.149999999994</v>
      </c>
      <c r="K62" s="35">
        <f t="shared" si="1"/>
        <v>23781.05</v>
      </c>
      <c r="L62" s="34">
        <f t="shared" si="2"/>
        <v>71343.149999999994</v>
      </c>
      <c r="M62" s="35">
        <f t="shared" si="1"/>
        <v>23781.05</v>
      </c>
      <c r="N62" s="34">
        <f t="shared" si="3"/>
        <v>71343.149999999994</v>
      </c>
      <c r="O62" s="35">
        <f t="shared" si="4"/>
        <v>23781.05</v>
      </c>
      <c r="P62" s="34">
        <f t="shared" si="5"/>
        <v>71343.149999999994</v>
      </c>
      <c r="Q62" s="35">
        <f t="shared" si="6"/>
        <v>23781.05</v>
      </c>
      <c r="R62" s="34">
        <f t="shared" si="7"/>
        <v>71343.149999999994</v>
      </c>
      <c r="S62" s="35">
        <f t="shared" si="8"/>
        <v>23781.05</v>
      </c>
    </row>
    <row r="63" spans="1:19" s="11" customFormat="1" ht="15.75">
      <c r="A63" s="36">
        <v>45</v>
      </c>
      <c r="B63" s="12"/>
      <c r="C63" s="56">
        <v>486300</v>
      </c>
      <c r="D63" s="57">
        <v>486300</v>
      </c>
      <c r="E63" s="57">
        <v>486300</v>
      </c>
      <c r="F63" s="57">
        <v>486300</v>
      </c>
      <c r="G63" s="58">
        <v>486300</v>
      </c>
      <c r="H63" s="12"/>
      <c r="I63" s="36">
        <v>45</v>
      </c>
      <c r="J63" s="37">
        <f t="shared" si="0"/>
        <v>72945</v>
      </c>
      <c r="K63" s="38">
        <f t="shared" si="1"/>
        <v>24315</v>
      </c>
      <c r="L63" s="37">
        <f t="shared" si="2"/>
        <v>72945</v>
      </c>
      <c r="M63" s="38">
        <f t="shared" si="1"/>
        <v>24315</v>
      </c>
      <c r="N63" s="37">
        <f t="shared" si="3"/>
        <v>72945</v>
      </c>
      <c r="O63" s="38">
        <f t="shared" si="4"/>
        <v>24315</v>
      </c>
      <c r="P63" s="37">
        <f t="shared" si="5"/>
        <v>72945</v>
      </c>
      <c r="Q63" s="38">
        <f t="shared" si="6"/>
        <v>24315</v>
      </c>
      <c r="R63" s="37">
        <f t="shared" si="7"/>
        <v>72945</v>
      </c>
      <c r="S63" s="38">
        <f t="shared" si="8"/>
        <v>24315</v>
      </c>
    </row>
    <row r="64" spans="1:19" s="11" customFormat="1" ht="15.75">
      <c r="A64" s="30">
        <v>46</v>
      </c>
      <c r="B64" s="12"/>
      <c r="C64" s="53">
        <v>497273</v>
      </c>
      <c r="D64" s="54">
        <v>497273</v>
      </c>
      <c r="E64" s="54">
        <v>497273</v>
      </c>
      <c r="F64" s="54">
        <v>497273</v>
      </c>
      <c r="G64" s="55">
        <v>497273</v>
      </c>
      <c r="H64" s="12"/>
      <c r="I64" s="30">
        <v>46</v>
      </c>
      <c r="J64" s="34">
        <f t="shared" si="0"/>
        <v>74590.95</v>
      </c>
      <c r="K64" s="35">
        <f t="shared" si="1"/>
        <v>24863.65</v>
      </c>
      <c r="L64" s="34">
        <f t="shared" si="2"/>
        <v>74590.95</v>
      </c>
      <c r="M64" s="35">
        <f t="shared" si="1"/>
        <v>24863.65</v>
      </c>
      <c r="N64" s="34">
        <f t="shared" si="3"/>
        <v>74590.95</v>
      </c>
      <c r="O64" s="35">
        <f t="shared" si="4"/>
        <v>24863.65</v>
      </c>
      <c r="P64" s="34">
        <f t="shared" si="5"/>
        <v>74590.95</v>
      </c>
      <c r="Q64" s="35">
        <f t="shared" si="6"/>
        <v>24863.65</v>
      </c>
      <c r="R64" s="34">
        <f t="shared" si="7"/>
        <v>74590.95</v>
      </c>
      <c r="S64" s="35">
        <f t="shared" si="8"/>
        <v>24863.65</v>
      </c>
    </row>
    <row r="65" spans="1:19" s="11" customFormat="1" ht="15.75">
      <c r="A65" s="33">
        <v>47</v>
      </c>
      <c r="B65" s="12"/>
      <c r="C65" s="53">
        <v>506125</v>
      </c>
      <c r="D65" s="54">
        <v>506125</v>
      </c>
      <c r="E65" s="54">
        <v>506125</v>
      </c>
      <c r="F65" s="54">
        <v>506125</v>
      </c>
      <c r="G65" s="55">
        <v>506125</v>
      </c>
      <c r="H65" s="12"/>
      <c r="I65" s="33">
        <v>47</v>
      </c>
      <c r="J65" s="34">
        <f t="shared" si="0"/>
        <v>75918.75</v>
      </c>
      <c r="K65" s="35">
        <f t="shared" si="1"/>
        <v>25306.25</v>
      </c>
      <c r="L65" s="34">
        <f t="shared" si="2"/>
        <v>75918.75</v>
      </c>
      <c r="M65" s="35">
        <f t="shared" si="1"/>
        <v>25306.25</v>
      </c>
      <c r="N65" s="34">
        <f t="shared" si="3"/>
        <v>75918.75</v>
      </c>
      <c r="O65" s="35">
        <f t="shared" si="4"/>
        <v>25306.25</v>
      </c>
      <c r="P65" s="34">
        <f t="shared" si="5"/>
        <v>75918.75</v>
      </c>
      <c r="Q65" s="35">
        <f t="shared" si="6"/>
        <v>25306.25</v>
      </c>
      <c r="R65" s="34">
        <f t="shared" si="7"/>
        <v>75918.75</v>
      </c>
      <c r="S65" s="35">
        <f t="shared" si="8"/>
        <v>25306.25</v>
      </c>
    </row>
    <row r="66" spans="1:19" s="11" customFormat="1" ht="15.75">
      <c r="A66" s="33">
        <v>48</v>
      </c>
      <c r="B66" s="12"/>
      <c r="C66" s="53">
        <v>529390</v>
      </c>
      <c r="D66" s="54">
        <v>529390</v>
      </c>
      <c r="E66" s="54">
        <v>529390</v>
      </c>
      <c r="F66" s="54">
        <v>529390</v>
      </c>
      <c r="G66" s="55">
        <v>529390</v>
      </c>
      <c r="H66" s="12"/>
      <c r="I66" s="33">
        <v>48</v>
      </c>
      <c r="J66" s="34">
        <f t="shared" si="0"/>
        <v>79408.5</v>
      </c>
      <c r="K66" s="35">
        <f t="shared" si="1"/>
        <v>26469.5</v>
      </c>
      <c r="L66" s="34">
        <f t="shared" si="2"/>
        <v>79408.5</v>
      </c>
      <c r="M66" s="35">
        <f t="shared" si="1"/>
        <v>26469.5</v>
      </c>
      <c r="N66" s="34">
        <f t="shared" si="3"/>
        <v>79408.5</v>
      </c>
      <c r="O66" s="35">
        <f t="shared" si="4"/>
        <v>26469.5</v>
      </c>
      <c r="P66" s="34">
        <f t="shared" si="5"/>
        <v>79408.5</v>
      </c>
      <c r="Q66" s="35">
        <f t="shared" si="6"/>
        <v>26469.5</v>
      </c>
      <c r="R66" s="34">
        <f t="shared" si="7"/>
        <v>79408.5</v>
      </c>
      <c r="S66" s="35">
        <f t="shared" si="8"/>
        <v>26469.5</v>
      </c>
    </row>
    <row r="67" spans="1:19" s="11" customFormat="1" ht="15.75">
      <c r="A67" s="33">
        <v>49</v>
      </c>
      <c r="B67" s="12"/>
      <c r="C67" s="53">
        <v>564917</v>
      </c>
      <c r="D67" s="54">
        <v>564917</v>
      </c>
      <c r="E67" s="54">
        <v>564917</v>
      </c>
      <c r="F67" s="54">
        <v>564917</v>
      </c>
      <c r="G67" s="55">
        <v>564917</v>
      </c>
      <c r="H67" s="12"/>
      <c r="I67" s="33">
        <v>49</v>
      </c>
      <c r="J67" s="34">
        <f t="shared" si="0"/>
        <v>84737.55</v>
      </c>
      <c r="K67" s="35">
        <f t="shared" si="1"/>
        <v>28245.85</v>
      </c>
      <c r="L67" s="34">
        <f t="shared" si="2"/>
        <v>84737.55</v>
      </c>
      <c r="M67" s="35">
        <f t="shared" si="1"/>
        <v>28245.85</v>
      </c>
      <c r="N67" s="34">
        <f t="shared" si="3"/>
        <v>84737.55</v>
      </c>
      <c r="O67" s="35">
        <f t="shared" si="4"/>
        <v>28245.85</v>
      </c>
      <c r="P67" s="34">
        <f t="shared" si="5"/>
        <v>84737.55</v>
      </c>
      <c r="Q67" s="35">
        <f t="shared" si="6"/>
        <v>28245.85</v>
      </c>
      <c r="R67" s="34">
        <f t="shared" si="7"/>
        <v>84737.55</v>
      </c>
      <c r="S67" s="35">
        <f t="shared" si="8"/>
        <v>28245.85</v>
      </c>
    </row>
    <row r="68" spans="1:19" s="11" customFormat="1" ht="15.75">
      <c r="A68" s="36">
        <v>50</v>
      </c>
      <c r="B68" s="12"/>
      <c r="C68" s="56">
        <v>604353</v>
      </c>
      <c r="D68" s="57">
        <v>604353</v>
      </c>
      <c r="E68" s="57">
        <v>604353</v>
      </c>
      <c r="F68" s="57">
        <v>604353</v>
      </c>
      <c r="G68" s="58">
        <v>604353</v>
      </c>
      <c r="H68" s="12"/>
      <c r="I68" s="36">
        <v>50</v>
      </c>
      <c r="J68" s="37">
        <f t="shared" si="0"/>
        <v>90652.95</v>
      </c>
      <c r="K68" s="38">
        <f t="shared" si="1"/>
        <v>30217.65</v>
      </c>
      <c r="L68" s="37">
        <f t="shared" si="2"/>
        <v>90652.95</v>
      </c>
      <c r="M68" s="38">
        <f t="shared" si="1"/>
        <v>30217.65</v>
      </c>
      <c r="N68" s="37">
        <f t="shared" si="3"/>
        <v>90652.95</v>
      </c>
      <c r="O68" s="38">
        <f t="shared" si="4"/>
        <v>30217.65</v>
      </c>
      <c r="P68" s="37">
        <f t="shared" si="5"/>
        <v>90652.95</v>
      </c>
      <c r="Q68" s="38">
        <f t="shared" si="6"/>
        <v>30217.65</v>
      </c>
      <c r="R68" s="37">
        <f t="shared" si="7"/>
        <v>90652.95</v>
      </c>
      <c r="S68" s="38">
        <f t="shared" si="8"/>
        <v>30217.65</v>
      </c>
    </row>
    <row r="69" spans="1:19" s="11" customFormat="1" ht="15.75">
      <c r="A69" s="30">
        <v>51</v>
      </c>
      <c r="B69" s="12"/>
      <c r="C69" s="53">
        <v>667552</v>
      </c>
      <c r="D69" s="54">
        <v>667552</v>
      </c>
      <c r="E69" s="54">
        <v>667552</v>
      </c>
      <c r="F69" s="54">
        <v>667552</v>
      </c>
      <c r="G69" s="55">
        <v>667552</v>
      </c>
      <c r="H69" s="12"/>
      <c r="I69" s="30">
        <v>51</v>
      </c>
      <c r="J69" s="34">
        <f t="shared" si="0"/>
        <v>100132.8</v>
      </c>
      <c r="K69" s="35">
        <f t="shared" si="1"/>
        <v>33377.599999999999</v>
      </c>
      <c r="L69" s="34">
        <f t="shared" si="2"/>
        <v>100132.8</v>
      </c>
      <c r="M69" s="35">
        <f t="shared" si="1"/>
        <v>33377.599999999999</v>
      </c>
      <c r="N69" s="34">
        <f t="shared" si="3"/>
        <v>100132.8</v>
      </c>
      <c r="O69" s="35">
        <f t="shared" si="4"/>
        <v>33377.599999999999</v>
      </c>
      <c r="P69" s="34">
        <f t="shared" si="5"/>
        <v>100132.8</v>
      </c>
      <c r="Q69" s="35">
        <f t="shared" si="6"/>
        <v>33377.599999999999</v>
      </c>
      <c r="R69" s="34">
        <f t="shared" si="7"/>
        <v>100132.8</v>
      </c>
      <c r="S69" s="35">
        <f t="shared" si="8"/>
        <v>33377.599999999999</v>
      </c>
    </row>
    <row r="70" spans="1:19" s="11" customFormat="1" ht="15.75">
      <c r="A70" s="33">
        <v>52</v>
      </c>
      <c r="B70" s="12"/>
      <c r="C70" s="53">
        <v>759591</v>
      </c>
      <c r="D70" s="54">
        <v>759591</v>
      </c>
      <c r="E70" s="54">
        <v>759591</v>
      </c>
      <c r="F70" s="54">
        <v>759591</v>
      </c>
      <c r="G70" s="55">
        <v>759591</v>
      </c>
      <c r="H70" s="12"/>
      <c r="I70" s="33">
        <v>52</v>
      </c>
      <c r="J70" s="34">
        <f t="shared" si="0"/>
        <v>113938.65</v>
      </c>
      <c r="K70" s="35">
        <f t="shared" si="1"/>
        <v>37979.550000000003</v>
      </c>
      <c r="L70" s="34">
        <f t="shared" si="2"/>
        <v>113938.65</v>
      </c>
      <c r="M70" s="35">
        <f t="shared" si="1"/>
        <v>37979.550000000003</v>
      </c>
      <c r="N70" s="34">
        <f t="shared" si="3"/>
        <v>113938.65</v>
      </c>
      <c r="O70" s="35">
        <f t="shared" si="4"/>
        <v>37979.550000000003</v>
      </c>
      <c r="P70" s="34">
        <f t="shared" si="5"/>
        <v>113938.65</v>
      </c>
      <c r="Q70" s="35">
        <f t="shared" si="6"/>
        <v>37979.550000000003</v>
      </c>
      <c r="R70" s="34">
        <f t="shared" si="7"/>
        <v>113938.65</v>
      </c>
      <c r="S70" s="35">
        <f t="shared" si="8"/>
        <v>37979.550000000003</v>
      </c>
    </row>
    <row r="71" spans="1:19" s="11" customFormat="1" ht="15.75">
      <c r="A71" s="33">
        <v>53</v>
      </c>
      <c r="B71" s="12"/>
      <c r="C71" s="53">
        <v>834002</v>
      </c>
      <c r="D71" s="54">
        <v>834002</v>
      </c>
      <c r="E71" s="54">
        <v>834002</v>
      </c>
      <c r="F71" s="54">
        <v>834002</v>
      </c>
      <c r="G71" s="55">
        <v>834002</v>
      </c>
      <c r="H71" s="12"/>
      <c r="I71" s="33">
        <v>53</v>
      </c>
      <c r="J71" s="34">
        <f t="shared" si="0"/>
        <v>125100.3</v>
      </c>
      <c r="K71" s="35">
        <f t="shared" si="1"/>
        <v>41700.1</v>
      </c>
      <c r="L71" s="34">
        <f t="shared" si="2"/>
        <v>125100.3</v>
      </c>
      <c r="M71" s="35">
        <f t="shared" si="1"/>
        <v>41700.1</v>
      </c>
      <c r="N71" s="34">
        <f t="shared" si="3"/>
        <v>125100.3</v>
      </c>
      <c r="O71" s="35">
        <f t="shared" si="4"/>
        <v>41700.1</v>
      </c>
      <c r="P71" s="34">
        <f t="shared" si="5"/>
        <v>125100.3</v>
      </c>
      <c r="Q71" s="35">
        <f t="shared" si="6"/>
        <v>41700.1</v>
      </c>
      <c r="R71" s="34">
        <f t="shared" si="7"/>
        <v>125100.3</v>
      </c>
      <c r="S71" s="35">
        <f t="shared" si="8"/>
        <v>41700.1</v>
      </c>
    </row>
    <row r="72" spans="1:19" s="11" customFormat="1" ht="15.75">
      <c r="A72" s="33">
        <v>54</v>
      </c>
      <c r="B72" s="12"/>
      <c r="C72" s="53">
        <v>933204</v>
      </c>
      <c r="D72" s="54">
        <v>933204</v>
      </c>
      <c r="E72" s="54">
        <v>933204</v>
      </c>
      <c r="F72" s="54">
        <v>933204</v>
      </c>
      <c r="G72" s="55">
        <v>933204</v>
      </c>
      <c r="H72" s="12"/>
      <c r="I72" s="33">
        <v>54</v>
      </c>
      <c r="J72" s="34">
        <f t="shared" si="0"/>
        <v>139980.6</v>
      </c>
      <c r="K72" s="35">
        <f t="shared" si="1"/>
        <v>46660.2</v>
      </c>
      <c r="L72" s="34">
        <f t="shared" si="2"/>
        <v>139980.6</v>
      </c>
      <c r="M72" s="35">
        <f t="shared" si="1"/>
        <v>46660.2</v>
      </c>
      <c r="N72" s="34">
        <f t="shared" si="3"/>
        <v>139980.6</v>
      </c>
      <c r="O72" s="35">
        <f t="shared" si="4"/>
        <v>46660.2</v>
      </c>
      <c r="P72" s="34">
        <f t="shared" si="5"/>
        <v>139980.6</v>
      </c>
      <c r="Q72" s="35">
        <f t="shared" si="6"/>
        <v>46660.2</v>
      </c>
      <c r="R72" s="34">
        <f t="shared" si="7"/>
        <v>139980.6</v>
      </c>
      <c r="S72" s="35">
        <f t="shared" si="8"/>
        <v>46660.2</v>
      </c>
    </row>
    <row r="73" spans="1:19" s="11" customFormat="1" ht="15.75">
      <c r="A73" s="36">
        <v>55</v>
      </c>
      <c r="B73" s="12"/>
      <c r="C73" s="56">
        <v>1052446</v>
      </c>
      <c r="D73" s="57">
        <v>1052446</v>
      </c>
      <c r="E73" s="57">
        <v>1052446</v>
      </c>
      <c r="F73" s="57">
        <v>1052446</v>
      </c>
      <c r="G73" s="58">
        <v>1052446</v>
      </c>
      <c r="H73" s="12"/>
      <c r="I73" s="36">
        <v>55</v>
      </c>
      <c r="J73" s="37">
        <f t="shared" si="0"/>
        <v>157866.9</v>
      </c>
      <c r="K73" s="38">
        <f t="shared" si="1"/>
        <v>52622.3</v>
      </c>
      <c r="L73" s="37">
        <f t="shared" si="2"/>
        <v>157866.9</v>
      </c>
      <c r="M73" s="38">
        <f t="shared" si="1"/>
        <v>52622.3</v>
      </c>
      <c r="N73" s="37">
        <f t="shared" si="3"/>
        <v>157866.9</v>
      </c>
      <c r="O73" s="38">
        <f t="shared" si="4"/>
        <v>52622.3</v>
      </c>
      <c r="P73" s="37">
        <f t="shared" si="5"/>
        <v>157866.9</v>
      </c>
      <c r="Q73" s="38">
        <f t="shared" si="6"/>
        <v>52622.3</v>
      </c>
      <c r="R73" s="37">
        <f t="shared" si="7"/>
        <v>157866.9</v>
      </c>
      <c r="S73" s="38">
        <f t="shared" si="8"/>
        <v>52622.3</v>
      </c>
    </row>
    <row r="74" spans="1:19" s="11" customFormat="1" ht="15.75">
      <c r="A74" s="39" t="s">
        <v>13</v>
      </c>
      <c r="C74" s="56">
        <v>1186157</v>
      </c>
      <c r="D74" s="57">
        <v>1186157</v>
      </c>
      <c r="E74" s="57">
        <v>1186157</v>
      </c>
      <c r="F74" s="57">
        <v>1186157</v>
      </c>
      <c r="G74" s="58">
        <v>1186157</v>
      </c>
      <c r="I74" s="39" t="s">
        <v>13</v>
      </c>
      <c r="J74" s="37">
        <f t="shared" si="0"/>
        <v>177923.55</v>
      </c>
      <c r="K74" s="38">
        <f t="shared" si="1"/>
        <v>59307.85</v>
      </c>
      <c r="L74" s="37">
        <f t="shared" si="2"/>
        <v>177923.55</v>
      </c>
      <c r="M74" s="38">
        <f t="shared" si="1"/>
        <v>59307.85</v>
      </c>
      <c r="N74" s="37">
        <f t="shared" si="3"/>
        <v>177923.55</v>
      </c>
      <c r="O74" s="38">
        <f t="shared" si="4"/>
        <v>59307.85</v>
      </c>
      <c r="P74" s="37">
        <f t="shared" si="5"/>
        <v>177923.55</v>
      </c>
      <c r="Q74" s="38">
        <f t="shared" si="6"/>
        <v>59307.85</v>
      </c>
      <c r="R74" s="37">
        <f t="shared" si="7"/>
        <v>177923.55</v>
      </c>
      <c r="S74" s="38">
        <f t="shared" si="8"/>
        <v>59307.85</v>
      </c>
    </row>
    <row r="75" spans="1:19" ht="15.75">
      <c r="J75" s="7"/>
      <c r="K75" s="7"/>
      <c r="L75" s="7"/>
    </row>
    <row r="76" spans="1:19" ht="15.75">
      <c r="J76" s="7"/>
      <c r="K76" s="4"/>
      <c r="L76" s="4"/>
    </row>
    <row r="77" spans="1:19" ht="15.75">
      <c r="H77" s="40"/>
      <c r="I77" s="40"/>
      <c r="J77" s="7"/>
      <c r="K77" s="7"/>
      <c r="L77" s="7"/>
    </row>
    <row r="78" spans="1:19" ht="15.75">
      <c r="H78" s="40"/>
      <c r="I78" s="40"/>
      <c r="J78" s="7"/>
      <c r="K78" s="4"/>
      <c r="L78" s="4"/>
    </row>
    <row r="79" spans="1:19" ht="15.75">
      <c r="H79" s="40"/>
      <c r="I79" s="40"/>
      <c r="J79" s="7"/>
      <c r="K79" s="7"/>
      <c r="L79" s="7"/>
    </row>
    <row r="80" spans="1:19" ht="15.75">
      <c r="H80" s="40"/>
      <c r="I80" s="40"/>
      <c r="J80" s="7"/>
      <c r="K80" s="4"/>
      <c r="L80" s="4"/>
    </row>
    <row r="81" spans="8:12" ht="15.75">
      <c r="H81" s="40"/>
      <c r="I81" s="40"/>
      <c r="J81" s="7"/>
      <c r="K81" s="7"/>
      <c r="L81" s="7"/>
    </row>
    <row r="82" spans="8:12" ht="15.75">
      <c r="H82" s="40"/>
      <c r="I82" s="40"/>
      <c r="J82" s="7"/>
      <c r="K82" s="4"/>
      <c r="L82" s="4"/>
    </row>
    <row r="83" spans="8:12" ht="15.75">
      <c r="H83" s="40"/>
      <c r="I83" s="40"/>
      <c r="J83" s="7"/>
      <c r="K83" s="7"/>
      <c r="L83" s="7"/>
    </row>
    <row r="84" spans="8:12" ht="15.75">
      <c r="H84" s="40"/>
      <c r="I84" s="40"/>
      <c r="J84" s="7"/>
      <c r="K84" s="4"/>
      <c r="L84" s="4"/>
    </row>
    <row r="85" spans="8:12" ht="15.75">
      <c r="H85" s="40"/>
      <c r="I85" s="40"/>
      <c r="J85" s="7"/>
      <c r="K85" s="7"/>
      <c r="L85" s="7"/>
    </row>
    <row r="86" spans="8:12" ht="15.75">
      <c r="H86" s="40"/>
      <c r="I86" s="40"/>
      <c r="J86" s="7"/>
      <c r="K86" s="4"/>
      <c r="L86" s="4"/>
    </row>
    <row r="87" spans="8:12" ht="15.75">
      <c r="H87" s="40"/>
      <c r="I87" s="40"/>
      <c r="J87" s="7"/>
      <c r="K87" s="7"/>
      <c r="L87" s="7"/>
    </row>
    <row r="88" spans="8:12" ht="15.75">
      <c r="H88" s="40"/>
      <c r="I88" s="40"/>
      <c r="J88" s="7"/>
      <c r="K88" s="4"/>
      <c r="L88" s="4"/>
    </row>
    <row r="89" spans="8:12" ht="15.75">
      <c r="H89" s="40"/>
      <c r="I89" s="40"/>
      <c r="J89" s="7"/>
      <c r="K89" s="7"/>
      <c r="L89" s="7"/>
    </row>
    <row r="90" spans="8:12" ht="15.75">
      <c r="H90" s="40"/>
      <c r="I90" s="40"/>
      <c r="J90" s="7"/>
      <c r="K90" s="4"/>
      <c r="L90" s="4"/>
    </row>
    <row r="91" spans="8:12" ht="15.75">
      <c r="H91" s="40"/>
      <c r="I91" s="40"/>
      <c r="J91" s="7"/>
      <c r="K91" s="7"/>
      <c r="L91" s="7"/>
    </row>
    <row r="92" spans="8:12" ht="15.75">
      <c r="H92" s="40"/>
      <c r="I92" s="40"/>
      <c r="J92" s="7"/>
      <c r="K92" s="4"/>
      <c r="L92" s="4"/>
    </row>
    <row r="93" spans="8:12" ht="15.75">
      <c r="H93" s="40"/>
      <c r="I93" s="40"/>
      <c r="J93" s="7"/>
      <c r="K93" s="7"/>
      <c r="L93" s="7"/>
    </row>
    <row r="94" spans="8:12" ht="15.75">
      <c r="H94" s="40"/>
      <c r="I94" s="40"/>
      <c r="J94" s="7"/>
      <c r="K94" s="4"/>
      <c r="L94" s="4"/>
    </row>
    <row r="95" spans="8:12" ht="15.75">
      <c r="H95" s="40"/>
      <c r="I95" s="40"/>
      <c r="J95" s="7"/>
      <c r="K95" s="7"/>
      <c r="L95" s="7"/>
    </row>
    <row r="96" spans="8:12" ht="15.75">
      <c r="H96" s="40"/>
      <c r="I96" s="40"/>
      <c r="J96" s="7"/>
      <c r="K96" s="4"/>
      <c r="L96" s="4"/>
    </row>
    <row r="97" spans="8:12" ht="15.75">
      <c r="H97" s="40"/>
      <c r="I97" s="40"/>
      <c r="J97" s="7"/>
      <c r="K97" s="7"/>
      <c r="L97" s="7"/>
    </row>
    <row r="98" spans="8:12" ht="15.75">
      <c r="H98" s="40"/>
      <c r="I98" s="40"/>
      <c r="J98" s="7"/>
      <c r="K98" s="4"/>
      <c r="L98" s="4"/>
    </row>
    <row r="99" spans="8:12" ht="15.75">
      <c r="H99" s="40"/>
      <c r="I99" s="40"/>
      <c r="J99" s="7"/>
      <c r="K99" s="7"/>
      <c r="L99" s="7"/>
    </row>
    <row r="100" spans="8:12" ht="15.75">
      <c r="H100" s="40"/>
      <c r="I100" s="40"/>
      <c r="J100" s="7"/>
      <c r="K100" s="4"/>
      <c r="L100" s="4"/>
    </row>
    <row r="101" spans="8:12" ht="15.75">
      <c r="H101" s="40"/>
      <c r="I101" s="40"/>
      <c r="J101" s="7"/>
      <c r="K101" s="7"/>
      <c r="L101" s="7"/>
    </row>
    <row r="102" spans="8:12" ht="15.75">
      <c r="H102" s="40"/>
      <c r="I102" s="40"/>
      <c r="J102" s="7"/>
      <c r="K102" s="4"/>
      <c r="L102" s="4"/>
    </row>
    <row r="103" spans="8:12" ht="15.75">
      <c r="H103" s="40"/>
      <c r="I103" s="40"/>
      <c r="J103" s="7"/>
      <c r="K103" s="7"/>
      <c r="L103" s="7"/>
    </row>
    <row r="104" spans="8:12" ht="15.75">
      <c r="H104" s="40"/>
      <c r="I104" s="40"/>
      <c r="J104" s="7"/>
      <c r="K104" s="4"/>
      <c r="L104" s="4"/>
    </row>
    <row r="105" spans="8:12" ht="15.75">
      <c r="H105" s="40"/>
      <c r="I105" s="40"/>
      <c r="J105" s="7"/>
      <c r="K105" s="7"/>
      <c r="L105" s="7"/>
    </row>
    <row r="106" spans="8:12" ht="15.75">
      <c r="H106" s="40"/>
      <c r="I106" s="40"/>
      <c r="J106" s="7"/>
      <c r="K106" s="4"/>
      <c r="L106" s="4"/>
    </row>
    <row r="107" spans="8:12" ht="15.75">
      <c r="H107" s="40"/>
      <c r="I107" s="40"/>
      <c r="J107" s="7"/>
      <c r="K107" s="7"/>
      <c r="L107" s="7"/>
    </row>
    <row r="108" spans="8:12" ht="15.75">
      <c r="H108" s="40"/>
      <c r="I108" s="40"/>
      <c r="J108" s="7"/>
      <c r="K108" s="4"/>
      <c r="L108" s="4"/>
    </row>
    <row r="109" spans="8:12" ht="15.75">
      <c r="H109" s="40"/>
      <c r="I109" s="40"/>
      <c r="J109" s="7"/>
      <c r="K109" s="7"/>
      <c r="L109" s="7"/>
    </row>
    <row r="110" spans="8:12" ht="15.75">
      <c r="H110" s="40"/>
      <c r="I110" s="40"/>
      <c r="J110" s="7"/>
      <c r="K110" s="4"/>
      <c r="L110" s="4"/>
    </row>
    <row r="111" spans="8:12" ht="15.75">
      <c r="H111" s="40"/>
      <c r="I111" s="40"/>
      <c r="J111" s="7"/>
      <c r="K111" s="7"/>
      <c r="L111" s="7"/>
    </row>
    <row r="112" spans="8:12" ht="15.75">
      <c r="H112" s="40"/>
      <c r="I112" s="40"/>
      <c r="J112" s="7"/>
      <c r="K112" s="4"/>
      <c r="L112" s="4"/>
    </row>
    <row r="113" spans="8:12" ht="15.75">
      <c r="H113" s="40"/>
      <c r="I113" s="40"/>
      <c r="J113" s="7"/>
      <c r="K113" s="7"/>
      <c r="L113" s="7"/>
    </row>
    <row r="114" spans="8:12" ht="15.75">
      <c r="H114" s="40"/>
      <c r="I114" s="40"/>
      <c r="J114" s="7"/>
      <c r="K114" s="4"/>
      <c r="L114" s="4"/>
    </row>
    <row r="115" spans="8:12" ht="15.75">
      <c r="H115" s="40"/>
      <c r="I115" s="40"/>
      <c r="J115" s="7"/>
      <c r="K115" s="7"/>
      <c r="L115" s="7"/>
    </row>
    <row r="116" spans="8:12" ht="15.75">
      <c r="H116" s="40"/>
      <c r="I116" s="40"/>
      <c r="J116" s="7"/>
      <c r="K116" s="4"/>
      <c r="L116" s="4"/>
    </row>
    <row r="117" spans="8:12" ht="15.75">
      <c r="H117" s="40"/>
      <c r="I117" s="40"/>
      <c r="J117" s="7"/>
      <c r="K117" s="7"/>
      <c r="L117" s="7"/>
    </row>
    <row r="118" spans="8:12" ht="15.75">
      <c r="H118" s="40"/>
      <c r="I118" s="40"/>
      <c r="J118" s="7"/>
      <c r="K118" s="4"/>
      <c r="L118" s="4"/>
    </row>
    <row r="119" spans="8:12" ht="15.75">
      <c r="H119" s="40"/>
      <c r="I119" s="40"/>
      <c r="J119" s="7"/>
      <c r="K119" s="7"/>
      <c r="L119" s="7"/>
    </row>
    <row r="120" spans="8:12" ht="15.75">
      <c r="H120" s="40"/>
      <c r="I120" s="40"/>
      <c r="J120" s="7"/>
      <c r="K120" s="4"/>
      <c r="L120" s="4"/>
    </row>
    <row r="121" spans="8:12" ht="15.75">
      <c r="H121" s="40"/>
      <c r="I121" s="40"/>
      <c r="J121" s="7"/>
      <c r="K121" s="7"/>
      <c r="L121" s="7"/>
    </row>
    <row r="122" spans="8:12" ht="15.75">
      <c r="H122" s="40"/>
      <c r="I122" s="40"/>
      <c r="J122" s="7"/>
      <c r="K122" s="4"/>
      <c r="L122" s="4"/>
    </row>
    <row r="123" spans="8:12" ht="15.75">
      <c r="H123" s="40"/>
      <c r="I123" s="40"/>
      <c r="J123" s="7"/>
      <c r="K123" s="7"/>
      <c r="L123" s="7"/>
    </row>
    <row r="124" spans="8:12" ht="15.75">
      <c r="H124" s="40"/>
      <c r="I124" s="40"/>
      <c r="J124" s="7"/>
      <c r="K124" s="4"/>
      <c r="L124" s="4"/>
    </row>
    <row r="125" spans="8:12" ht="15.75">
      <c r="H125" s="40"/>
      <c r="I125" s="40"/>
      <c r="J125" s="7"/>
      <c r="K125" s="7"/>
      <c r="L125" s="7"/>
    </row>
    <row r="126" spans="8:12" ht="15.75">
      <c r="H126" s="40"/>
      <c r="I126" s="40"/>
      <c r="J126" s="7"/>
      <c r="K126" s="4"/>
      <c r="L126" s="4"/>
    </row>
    <row r="127" spans="8:12" ht="15.75">
      <c r="H127" s="40"/>
      <c r="I127" s="40"/>
      <c r="J127" s="7"/>
      <c r="K127" s="7"/>
      <c r="L127" s="7"/>
    </row>
    <row r="128" spans="8:12" ht="15.75">
      <c r="H128" s="40"/>
      <c r="I128" s="40"/>
      <c r="J128" s="7"/>
      <c r="K128" s="4"/>
      <c r="L128" s="4"/>
    </row>
    <row r="129" spans="8:12" ht="15.75">
      <c r="H129" s="40"/>
      <c r="I129" s="40"/>
      <c r="J129" s="7"/>
      <c r="K129" s="41"/>
      <c r="L129" s="41"/>
    </row>
    <row r="130" spans="8:12" ht="15.75">
      <c r="H130" s="40"/>
      <c r="I130" s="40"/>
      <c r="J130" s="4"/>
    </row>
    <row r="131" spans="8:12" ht="15.75">
      <c r="H131" s="40"/>
      <c r="I131" s="40"/>
      <c r="J131" s="4"/>
    </row>
    <row r="132" spans="8:12" ht="15.75">
      <c r="H132" s="40"/>
      <c r="I132" s="40"/>
      <c r="J132" s="4"/>
      <c r="K132" s="4"/>
      <c r="L132" s="4"/>
    </row>
    <row r="133" spans="8:12" ht="15.75">
      <c r="J133" s="4"/>
      <c r="K133" s="4"/>
      <c r="L133" s="4"/>
    </row>
    <row r="134" spans="8:12" ht="15.75">
      <c r="J134" s="4"/>
      <c r="K134" s="4"/>
      <c r="L134" s="4"/>
    </row>
    <row r="135" spans="8:12" ht="15.75">
      <c r="J135" s="4"/>
      <c r="K135" s="4"/>
      <c r="L135" s="4"/>
    </row>
    <row r="136" spans="8:12" ht="15.75">
      <c r="J136" s="4"/>
      <c r="K136" s="4"/>
      <c r="L136" s="4"/>
    </row>
    <row r="137" spans="8:12" ht="15.75">
      <c r="J137" s="4"/>
      <c r="K137" s="4"/>
      <c r="L137" s="4"/>
    </row>
    <row r="138" spans="8:12" ht="15.75">
      <c r="J138" s="4"/>
      <c r="K138" s="4"/>
      <c r="L138" s="4"/>
    </row>
    <row r="139" spans="8:12" ht="15.75">
      <c r="J139" s="4"/>
      <c r="K139" s="4"/>
      <c r="L139" s="4"/>
    </row>
    <row r="140" spans="8:12" ht="15.75">
      <c r="J140" s="4"/>
      <c r="K140" s="4"/>
      <c r="L140" s="4"/>
    </row>
    <row r="141" spans="8:12" ht="15.75">
      <c r="J141" s="4"/>
      <c r="K141" s="4"/>
      <c r="L141" s="4"/>
    </row>
  </sheetData>
  <mergeCells count="7">
    <mergeCell ref="C15:G15"/>
    <mergeCell ref="J15:S15"/>
    <mergeCell ref="J16:K16"/>
    <mergeCell ref="L16:M16"/>
    <mergeCell ref="N16:O16"/>
    <mergeCell ref="P16:Q16"/>
    <mergeCell ref="R16:S16"/>
  </mergeCells>
  <hyperlinks>
    <hyperlink ref="J8" r:id="rId1" xr:uid="{580A180E-84C1-44A8-8FDC-43EA97B9AABE}"/>
  </hyperlinks>
  <pageMargins left="0.7" right="0.7" top="0.75" bottom="0.75" header="0.3" footer="0.3"/>
  <pageSetup paperSize="9" scale="50" orientation="portrait" r:id="rId2"/>
  <colBreaks count="1" manualBreakCount="1">
    <brk id="8" max="71" man="1"/>
  </colBreaks>
  <ignoredErrors>
    <ignoredError sqref="L19:L74 N19:N76 P19:P87 R19:R8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DC497F-4005-4BE7-BCF4-444D1B9D2F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2F95D5-C2EB-4112-9726-1CD431153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9634DF-87EB-481D-A72F-E7B2324734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Sofie Haislund Rath</cp:lastModifiedBy>
  <cp:lastPrinted>2025-08-06T12:55:07Z</cp:lastPrinted>
  <dcterms:created xsi:type="dcterms:W3CDTF">2022-02-11T14:25:30Z</dcterms:created>
  <dcterms:modified xsi:type="dcterms:W3CDTF">2026-06-25T12:03:07Z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000176562</vt:lpwstr>
  </property>
  <property fmtid="{D5CDD505-2E9C-101B-9397-08002B2CF9AE}" pid="4" name="EXCoreDocType">
    <vt:lpwstr>Type1A</vt:lpwstr>
  </property>
  <property fmtid="{D5CDD505-2E9C-101B-9397-08002B2CF9AE}" pid="5" name="EXHash">
    <vt:lpwstr>A736DF85F3A923A0011AE3923B7A358E1ED11C8B92EE785B5D92D1D24A89E9CD960E72EF9D5F264DADA9014996D8DE0FA8545932EC2761CBF54D6873AC4</vt:lpwstr>
  </property>
  <property fmtid="{D5CDD505-2E9C-101B-9397-08002B2CF9AE}" pid="6" name="EXTimestamp">
    <vt:lpwstr>11-02-2022 15:41:38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