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oclan-my.sharepoint.com/personal/lss_sl_dk/Documents/Skrivebord/Løn region april 2026/"/>
    </mc:Choice>
  </mc:AlternateContent>
  <xr:revisionPtr revIDLastSave="0" documentId="8_{2ED7F486-3D8D-424C-82D8-FA551C370C3A}" xr6:coauthVersionLast="47" xr6:coauthVersionMax="47" xr10:uidLastSave="{00000000-0000-0000-0000-000000000000}"/>
  <bookViews>
    <workbookView xWindow="28680" yWindow="-90" windowWidth="29040" windowHeight="15720" xr2:uid="{D53890FB-9181-4CB1-9F80-F6D948528359}"/>
  </bookViews>
  <sheets>
    <sheet name="Ark1" sheetId="1" r:id="rId1"/>
  </sheets>
  <definedNames>
    <definedName name="_xlnm.Print_Area" localSheetId="0">'Ark1'!$A$1:$S$74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R74" i="1"/>
  <c r="S74" i="1" s="1"/>
  <c r="P74" i="1"/>
  <c r="Q74" i="1" s="1"/>
  <c r="N74" i="1"/>
  <c r="O74" i="1" s="1"/>
  <c r="L74" i="1"/>
  <c r="M74" i="1" s="1"/>
  <c r="J74" i="1"/>
  <c r="K74" i="1" s="1"/>
  <c r="R73" i="1"/>
  <c r="S73" i="1" s="1"/>
  <c r="P73" i="1"/>
  <c r="Q73" i="1" s="1"/>
  <c r="N73" i="1"/>
  <c r="O73" i="1" s="1"/>
  <c r="L73" i="1"/>
  <c r="M73" i="1" s="1"/>
  <c r="J73" i="1"/>
  <c r="K73" i="1" s="1"/>
  <c r="R72" i="1"/>
  <c r="S72" i="1" s="1"/>
  <c r="P72" i="1"/>
  <c r="Q72" i="1" s="1"/>
  <c r="N72" i="1"/>
  <c r="O72" i="1" s="1"/>
  <c r="L72" i="1"/>
  <c r="M72" i="1" s="1"/>
  <c r="J72" i="1"/>
  <c r="K72" i="1" s="1"/>
  <c r="R71" i="1"/>
  <c r="S71" i="1" s="1"/>
  <c r="P71" i="1"/>
  <c r="Q71" i="1" s="1"/>
  <c r="N71" i="1"/>
  <c r="O71" i="1" s="1"/>
  <c r="L71" i="1"/>
  <c r="M71" i="1" s="1"/>
  <c r="J71" i="1"/>
  <c r="K71" i="1" s="1"/>
  <c r="R70" i="1"/>
  <c r="S70" i="1" s="1"/>
  <c r="P70" i="1"/>
  <c r="Q70" i="1" s="1"/>
  <c r="N70" i="1"/>
  <c r="O70" i="1" s="1"/>
  <c r="L70" i="1"/>
  <c r="M70" i="1" s="1"/>
  <c r="J70" i="1"/>
  <c r="K70" i="1" s="1"/>
  <c r="R69" i="1"/>
  <c r="S69" i="1" s="1"/>
  <c r="P69" i="1"/>
  <c r="Q69" i="1" s="1"/>
  <c r="N69" i="1"/>
  <c r="O69" i="1" s="1"/>
  <c r="L69" i="1"/>
  <c r="M69" i="1" s="1"/>
  <c r="J69" i="1"/>
  <c r="K69" i="1" s="1"/>
  <c r="R68" i="1"/>
  <c r="S68" i="1" s="1"/>
  <c r="P68" i="1"/>
  <c r="Q68" i="1" s="1"/>
  <c r="N68" i="1"/>
  <c r="O68" i="1" s="1"/>
  <c r="L68" i="1"/>
  <c r="M68" i="1" s="1"/>
  <c r="J68" i="1"/>
  <c r="K68" i="1" s="1"/>
  <c r="R67" i="1"/>
  <c r="S67" i="1" s="1"/>
  <c r="P67" i="1"/>
  <c r="Q67" i="1" s="1"/>
  <c r="N67" i="1"/>
  <c r="O67" i="1" s="1"/>
  <c r="L67" i="1"/>
  <c r="M67" i="1" s="1"/>
  <c r="J67" i="1"/>
  <c r="K67" i="1" s="1"/>
  <c r="R66" i="1"/>
  <c r="S66" i="1" s="1"/>
  <c r="P66" i="1"/>
  <c r="Q66" i="1" s="1"/>
  <c r="N66" i="1"/>
  <c r="O66" i="1" s="1"/>
  <c r="L66" i="1"/>
  <c r="M66" i="1" s="1"/>
  <c r="J66" i="1"/>
  <c r="K66" i="1" s="1"/>
  <c r="R65" i="1"/>
  <c r="S65" i="1" s="1"/>
  <c r="P65" i="1"/>
  <c r="Q65" i="1" s="1"/>
  <c r="N65" i="1"/>
  <c r="O65" i="1" s="1"/>
  <c r="L65" i="1"/>
  <c r="M65" i="1" s="1"/>
  <c r="J65" i="1"/>
  <c r="K65" i="1" s="1"/>
  <c r="R64" i="1"/>
  <c r="S64" i="1" s="1"/>
  <c r="P64" i="1"/>
  <c r="Q64" i="1" s="1"/>
  <c r="N64" i="1"/>
  <c r="O64" i="1" s="1"/>
  <c r="L64" i="1"/>
  <c r="M64" i="1" s="1"/>
  <c r="J64" i="1"/>
  <c r="K64" i="1" s="1"/>
  <c r="R63" i="1"/>
  <c r="S63" i="1" s="1"/>
  <c r="P63" i="1"/>
  <c r="Q63" i="1" s="1"/>
  <c r="N63" i="1"/>
  <c r="O63" i="1" s="1"/>
  <c r="L63" i="1"/>
  <c r="M63" i="1" s="1"/>
  <c r="J63" i="1"/>
  <c r="K63" i="1" s="1"/>
  <c r="R62" i="1"/>
  <c r="S62" i="1" s="1"/>
  <c r="P62" i="1"/>
  <c r="Q62" i="1" s="1"/>
  <c r="N62" i="1"/>
  <c r="O62" i="1" s="1"/>
  <c r="L62" i="1"/>
  <c r="M62" i="1" s="1"/>
  <c r="J62" i="1"/>
  <c r="K62" i="1" s="1"/>
  <c r="R61" i="1"/>
  <c r="S61" i="1" s="1"/>
  <c r="P61" i="1"/>
  <c r="Q61" i="1" s="1"/>
  <c r="N61" i="1"/>
  <c r="O61" i="1" s="1"/>
  <c r="L61" i="1"/>
  <c r="M61" i="1" s="1"/>
  <c r="J61" i="1"/>
  <c r="K61" i="1" s="1"/>
  <c r="R60" i="1"/>
  <c r="S60" i="1" s="1"/>
  <c r="P60" i="1"/>
  <c r="Q60" i="1" s="1"/>
  <c r="N60" i="1"/>
  <c r="O60" i="1" s="1"/>
  <c r="L60" i="1"/>
  <c r="M60" i="1" s="1"/>
  <c r="J60" i="1"/>
  <c r="K60" i="1" s="1"/>
  <c r="R59" i="1"/>
  <c r="S59" i="1" s="1"/>
  <c r="N59" i="1"/>
  <c r="O59" i="1" s="1"/>
  <c r="J59" i="1"/>
  <c r="K59" i="1" s="1"/>
  <c r="P59" i="1"/>
  <c r="Q59" i="1" s="1"/>
  <c r="L59" i="1"/>
  <c r="M59" i="1" s="1"/>
  <c r="R58" i="1"/>
  <c r="S58" i="1" s="1"/>
  <c r="P58" i="1"/>
  <c r="Q58" i="1" s="1"/>
  <c r="N58" i="1"/>
  <c r="O58" i="1" s="1"/>
  <c r="L58" i="1"/>
  <c r="M58" i="1" s="1"/>
  <c r="J58" i="1"/>
  <c r="K58" i="1" s="1"/>
  <c r="R57" i="1"/>
  <c r="S57" i="1" s="1"/>
  <c r="P57" i="1"/>
  <c r="Q57" i="1" s="1"/>
  <c r="N57" i="1"/>
  <c r="O57" i="1" s="1"/>
  <c r="L57" i="1"/>
  <c r="M57" i="1" s="1"/>
  <c r="J57" i="1"/>
  <c r="K57" i="1" s="1"/>
  <c r="R56" i="1"/>
  <c r="S56" i="1" s="1"/>
  <c r="P56" i="1"/>
  <c r="Q56" i="1" s="1"/>
  <c r="N56" i="1"/>
  <c r="O56" i="1" s="1"/>
  <c r="L56" i="1"/>
  <c r="M56" i="1" s="1"/>
  <c r="J56" i="1"/>
  <c r="K56" i="1" s="1"/>
  <c r="R55" i="1"/>
  <c r="S55" i="1" s="1"/>
  <c r="P55" i="1"/>
  <c r="Q55" i="1" s="1"/>
  <c r="N55" i="1"/>
  <c r="O55" i="1" s="1"/>
  <c r="L55" i="1"/>
  <c r="M55" i="1" s="1"/>
  <c r="J55" i="1"/>
  <c r="K55" i="1" s="1"/>
  <c r="R54" i="1"/>
  <c r="S54" i="1" s="1"/>
  <c r="P54" i="1"/>
  <c r="Q54" i="1" s="1"/>
  <c r="N54" i="1"/>
  <c r="O54" i="1" s="1"/>
  <c r="L54" i="1"/>
  <c r="M54" i="1" s="1"/>
  <c r="J54" i="1"/>
  <c r="K54" i="1" s="1"/>
  <c r="R53" i="1"/>
  <c r="S53" i="1" s="1"/>
  <c r="P53" i="1"/>
  <c r="Q53" i="1" s="1"/>
  <c r="N53" i="1"/>
  <c r="O53" i="1" s="1"/>
  <c r="L53" i="1"/>
  <c r="M53" i="1" s="1"/>
  <c r="J53" i="1"/>
  <c r="K53" i="1" s="1"/>
  <c r="R52" i="1"/>
  <c r="S52" i="1" s="1"/>
  <c r="P52" i="1"/>
  <c r="Q52" i="1" s="1"/>
  <c r="N52" i="1"/>
  <c r="O52" i="1" s="1"/>
  <c r="L52" i="1"/>
  <c r="M52" i="1" s="1"/>
  <c r="J52" i="1"/>
  <c r="K52" i="1" s="1"/>
  <c r="R51" i="1"/>
  <c r="S51" i="1" s="1"/>
  <c r="P51" i="1"/>
  <c r="Q51" i="1" s="1"/>
  <c r="N51" i="1"/>
  <c r="O51" i="1" s="1"/>
  <c r="L51" i="1"/>
  <c r="M51" i="1" s="1"/>
  <c r="J51" i="1"/>
  <c r="K51" i="1" s="1"/>
  <c r="R50" i="1"/>
  <c r="S50" i="1" s="1"/>
  <c r="P50" i="1"/>
  <c r="Q50" i="1" s="1"/>
  <c r="N50" i="1"/>
  <c r="O50" i="1" s="1"/>
  <c r="L50" i="1"/>
  <c r="M50" i="1" s="1"/>
  <c r="J50" i="1"/>
  <c r="K50" i="1" s="1"/>
  <c r="R49" i="1"/>
  <c r="S49" i="1" s="1"/>
  <c r="P49" i="1"/>
  <c r="Q49" i="1" s="1"/>
  <c r="N49" i="1"/>
  <c r="O49" i="1" s="1"/>
  <c r="L49" i="1"/>
  <c r="M49" i="1" s="1"/>
  <c r="J49" i="1"/>
  <c r="K49" i="1" s="1"/>
  <c r="R48" i="1"/>
  <c r="S48" i="1" s="1"/>
  <c r="P48" i="1"/>
  <c r="Q48" i="1" s="1"/>
  <c r="N48" i="1"/>
  <c r="O48" i="1" s="1"/>
  <c r="L48" i="1"/>
  <c r="M48" i="1" s="1"/>
  <c r="J48" i="1"/>
  <c r="K48" i="1" s="1"/>
  <c r="R47" i="1"/>
  <c r="S47" i="1" s="1"/>
  <c r="P47" i="1"/>
  <c r="Q47" i="1" s="1"/>
  <c r="N47" i="1"/>
  <c r="O47" i="1" s="1"/>
  <c r="L47" i="1"/>
  <c r="M47" i="1" s="1"/>
  <c r="J47" i="1"/>
  <c r="K47" i="1" s="1"/>
  <c r="R46" i="1"/>
  <c r="S46" i="1" s="1"/>
  <c r="P46" i="1"/>
  <c r="Q46" i="1" s="1"/>
  <c r="N46" i="1"/>
  <c r="O46" i="1" s="1"/>
  <c r="L46" i="1"/>
  <c r="M46" i="1" s="1"/>
  <c r="J46" i="1"/>
  <c r="K46" i="1" s="1"/>
  <c r="R45" i="1"/>
  <c r="S45" i="1" s="1"/>
  <c r="P45" i="1"/>
  <c r="Q45" i="1" s="1"/>
  <c r="N45" i="1"/>
  <c r="O45" i="1" s="1"/>
  <c r="L45" i="1"/>
  <c r="M45" i="1" s="1"/>
  <c r="J45" i="1"/>
  <c r="K45" i="1" s="1"/>
  <c r="R44" i="1"/>
  <c r="S44" i="1" s="1"/>
  <c r="P44" i="1"/>
  <c r="Q44" i="1" s="1"/>
  <c r="N44" i="1"/>
  <c r="O44" i="1" s="1"/>
  <c r="L44" i="1"/>
  <c r="M44" i="1" s="1"/>
  <c r="J44" i="1"/>
  <c r="K44" i="1" s="1"/>
  <c r="R43" i="1"/>
  <c r="S43" i="1" s="1"/>
  <c r="P43" i="1"/>
  <c r="Q43" i="1" s="1"/>
  <c r="N43" i="1"/>
  <c r="O43" i="1" s="1"/>
  <c r="L43" i="1"/>
  <c r="M43" i="1" s="1"/>
  <c r="J43" i="1"/>
  <c r="K43" i="1" s="1"/>
  <c r="R42" i="1"/>
  <c r="S42" i="1" s="1"/>
  <c r="P42" i="1"/>
  <c r="Q42" i="1" s="1"/>
  <c r="N42" i="1"/>
  <c r="O42" i="1" s="1"/>
  <c r="L42" i="1"/>
  <c r="M42" i="1" s="1"/>
  <c r="J42" i="1"/>
  <c r="K42" i="1" s="1"/>
  <c r="R41" i="1"/>
  <c r="S41" i="1" s="1"/>
  <c r="P41" i="1"/>
  <c r="Q41" i="1" s="1"/>
  <c r="N41" i="1"/>
  <c r="O41" i="1" s="1"/>
  <c r="L41" i="1"/>
  <c r="M41" i="1" s="1"/>
  <c r="J41" i="1"/>
  <c r="K41" i="1" s="1"/>
  <c r="R40" i="1"/>
  <c r="S40" i="1" s="1"/>
  <c r="N40" i="1"/>
  <c r="O40" i="1" s="1"/>
  <c r="J40" i="1"/>
  <c r="K40" i="1" s="1"/>
  <c r="P40" i="1"/>
  <c r="Q40" i="1" s="1"/>
  <c r="L40" i="1"/>
  <c r="M40" i="1" s="1"/>
  <c r="R39" i="1"/>
  <c r="S39" i="1" s="1"/>
  <c r="P39" i="1"/>
  <c r="Q39" i="1" s="1"/>
  <c r="N39" i="1"/>
  <c r="O39" i="1" s="1"/>
  <c r="L39" i="1"/>
  <c r="M39" i="1" s="1"/>
  <c r="J39" i="1"/>
  <c r="K39" i="1" s="1"/>
  <c r="R38" i="1"/>
  <c r="S38" i="1" s="1"/>
  <c r="N38" i="1"/>
  <c r="O38" i="1" s="1"/>
  <c r="J38" i="1"/>
  <c r="K38" i="1" s="1"/>
  <c r="P38" i="1"/>
  <c r="Q38" i="1" s="1"/>
  <c r="L38" i="1"/>
  <c r="M38" i="1" s="1"/>
  <c r="R37" i="1"/>
  <c r="S37" i="1" s="1"/>
  <c r="P37" i="1"/>
  <c r="Q37" i="1" s="1"/>
  <c r="N37" i="1"/>
  <c r="O37" i="1" s="1"/>
  <c r="L37" i="1"/>
  <c r="M37" i="1" s="1"/>
  <c r="J37" i="1"/>
  <c r="K37" i="1" s="1"/>
  <c r="R36" i="1"/>
  <c r="S36" i="1" s="1"/>
  <c r="N36" i="1"/>
  <c r="O36" i="1" s="1"/>
  <c r="J36" i="1"/>
  <c r="K36" i="1" s="1"/>
  <c r="P36" i="1"/>
  <c r="Q36" i="1" s="1"/>
  <c r="L36" i="1"/>
  <c r="M36" i="1" s="1"/>
  <c r="R35" i="1"/>
  <c r="S35" i="1" s="1"/>
  <c r="P35" i="1"/>
  <c r="Q35" i="1" s="1"/>
  <c r="N35" i="1"/>
  <c r="O35" i="1" s="1"/>
  <c r="L35" i="1"/>
  <c r="M35" i="1" s="1"/>
  <c r="J35" i="1"/>
  <c r="K35" i="1" s="1"/>
  <c r="R34" i="1"/>
  <c r="S34" i="1" s="1"/>
  <c r="N34" i="1"/>
  <c r="O34" i="1" s="1"/>
  <c r="J34" i="1"/>
  <c r="K34" i="1" s="1"/>
  <c r="P34" i="1"/>
  <c r="Q34" i="1" s="1"/>
  <c r="L34" i="1"/>
  <c r="M34" i="1" s="1"/>
  <c r="R33" i="1"/>
  <c r="S33" i="1" s="1"/>
  <c r="P33" i="1"/>
  <c r="Q33" i="1" s="1"/>
  <c r="N33" i="1"/>
  <c r="O33" i="1" s="1"/>
  <c r="L33" i="1"/>
  <c r="M33" i="1" s="1"/>
  <c r="J33" i="1"/>
  <c r="K33" i="1" s="1"/>
  <c r="R32" i="1"/>
  <c r="S32" i="1" s="1"/>
  <c r="N32" i="1"/>
  <c r="O32" i="1" s="1"/>
  <c r="J32" i="1"/>
  <c r="K32" i="1" s="1"/>
  <c r="P32" i="1"/>
  <c r="Q32" i="1" s="1"/>
  <c r="L32" i="1"/>
  <c r="M32" i="1" s="1"/>
  <c r="R31" i="1"/>
  <c r="S31" i="1" s="1"/>
  <c r="P31" i="1"/>
  <c r="Q31" i="1" s="1"/>
  <c r="N31" i="1"/>
  <c r="O31" i="1" s="1"/>
  <c r="L31" i="1"/>
  <c r="M31" i="1" s="1"/>
  <c r="J31" i="1"/>
  <c r="K31" i="1" s="1"/>
  <c r="R30" i="1"/>
  <c r="S30" i="1" s="1"/>
  <c r="N30" i="1"/>
  <c r="O30" i="1" s="1"/>
  <c r="J30" i="1"/>
  <c r="K30" i="1" s="1"/>
  <c r="P30" i="1"/>
  <c r="Q30" i="1" s="1"/>
  <c r="L30" i="1"/>
  <c r="M30" i="1" s="1"/>
  <c r="R29" i="1"/>
  <c r="S29" i="1" s="1"/>
  <c r="P29" i="1"/>
  <c r="Q29" i="1" s="1"/>
  <c r="N29" i="1"/>
  <c r="O29" i="1" s="1"/>
  <c r="L29" i="1"/>
  <c r="M29" i="1" s="1"/>
  <c r="J29" i="1"/>
  <c r="K29" i="1" s="1"/>
  <c r="R28" i="1"/>
  <c r="S28" i="1" s="1"/>
  <c r="N28" i="1"/>
  <c r="O28" i="1" s="1"/>
  <c r="J28" i="1"/>
  <c r="K28" i="1" s="1"/>
  <c r="P28" i="1"/>
  <c r="Q28" i="1" s="1"/>
  <c r="L28" i="1"/>
  <c r="M28" i="1" s="1"/>
  <c r="R27" i="1"/>
  <c r="S27" i="1" s="1"/>
  <c r="P27" i="1"/>
  <c r="Q27" i="1" s="1"/>
  <c r="N27" i="1"/>
  <c r="O27" i="1" s="1"/>
  <c r="L27" i="1"/>
  <c r="M27" i="1" s="1"/>
  <c r="J27" i="1"/>
  <c r="K27" i="1" s="1"/>
  <c r="R26" i="1"/>
  <c r="S26" i="1" s="1"/>
  <c r="N26" i="1"/>
  <c r="O26" i="1" s="1"/>
  <c r="J26" i="1"/>
  <c r="K26" i="1" s="1"/>
  <c r="P26" i="1"/>
  <c r="Q26" i="1" s="1"/>
  <c r="L26" i="1"/>
  <c r="M26" i="1" s="1"/>
  <c r="R25" i="1"/>
  <c r="S25" i="1" s="1"/>
  <c r="P25" i="1"/>
  <c r="Q25" i="1" s="1"/>
  <c r="N25" i="1"/>
  <c r="O25" i="1" s="1"/>
  <c r="L25" i="1"/>
  <c r="M25" i="1" s="1"/>
  <c r="J25" i="1"/>
  <c r="K25" i="1" s="1"/>
  <c r="R24" i="1"/>
  <c r="S24" i="1" s="1"/>
  <c r="N24" i="1"/>
  <c r="O24" i="1" s="1"/>
  <c r="J24" i="1"/>
  <c r="K24" i="1" s="1"/>
  <c r="P24" i="1"/>
  <c r="Q24" i="1" s="1"/>
  <c r="L24" i="1"/>
  <c r="M24" i="1" s="1"/>
  <c r="R23" i="1"/>
  <c r="S23" i="1" s="1"/>
  <c r="P23" i="1"/>
  <c r="Q23" i="1" s="1"/>
  <c r="N23" i="1"/>
  <c r="O23" i="1" s="1"/>
  <c r="L23" i="1"/>
  <c r="M23" i="1" s="1"/>
  <c r="J23" i="1"/>
  <c r="K23" i="1" s="1"/>
  <c r="R22" i="1"/>
  <c r="S22" i="1" s="1"/>
  <c r="N22" i="1"/>
  <c r="O22" i="1" s="1"/>
  <c r="J22" i="1"/>
  <c r="K22" i="1" s="1"/>
  <c r="P22" i="1"/>
  <c r="Q22" i="1" s="1"/>
  <c r="L22" i="1"/>
  <c r="M22" i="1" s="1"/>
  <c r="R21" i="1"/>
  <c r="S21" i="1" s="1"/>
  <c r="P21" i="1"/>
  <c r="Q21" i="1" s="1"/>
  <c r="N21" i="1"/>
  <c r="O21" i="1" s="1"/>
  <c r="L21" i="1"/>
  <c r="M21" i="1" s="1"/>
  <c r="J21" i="1"/>
  <c r="K21" i="1" s="1"/>
  <c r="R20" i="1"/>
  <c r="S20" i="1" s="1"/>
  <c r="N20" i="1"/>
  <c r="O20" i="1" s="1"/>
  <c r="J20" i="1"/>
  <c r="K20" i="1" s="1"/>
  <c r="P20" i="1"/>
  <c r="Q20" i="1" s="1"/>
  <c r="L20" i="1"/>
  <c r="M20" i="1" s="1"/>
  <c r="R19" i="1"/>
  <c r="S19" i="1" s="1"/>
  <c r="P19" i="1"/>
  <c r="Q19" i="1" s="1"/>
  <c r="N19" i="1"/>
  <c r="O19" i="1" s="1"/>
  <c r="L19" i="1"/>
  <c r="M19" i="1" s="1"/>
  <c r="J19" i="1"/>
  <c r="K19" i="1" s="1"/>
</calcChain>
</file>

<file path=xl/sharedStrings.xml><?xml version="1.0" encoding="utf-8"?>
<sst xmlns="http://schemas.openxmlformats.org/spreadsheetml/2006/main" count="49" uniqueCount="24">
  <si>
    <t>Beregning af pensionsbidrag for ikke-tjenestemænd</t>
  </si>
  <si>
    <t>Sådan gør du!</t>
  </si>
  <si>
    <t>2. Du kan nu finde dit pensionsbidrag i den 2. grønne tabel, herunder til højre.</t>
  </si>
  <si>
    <t>Pensionsgivende årsløn for ikke-tjenestemænd</t>
  </si>
  <si>
    <t>Trin</t>
  </si>
  <si>
    <t>Gruppe 0</t>
  </si>
  <si>
    <t>Gruppe 1</t>
  </si>
  <si>
    <t>Gruppe 2</t>
  </si>
  <si>
    <t>Gruppe 3</t>
  </si>
  <si>
    <t>Gruppe 4</t>
  </si>
  <si>
    <t>Samlet</t>
  </si>
  <si>
    <t>Heraf eget</t>
  </si>
  <si>
    <t>pensionsbidrag</t>
  </si>
  <si>
    <t>55+</t>
  </si>
  <si>
    <t>1. Indtast pensionsprocenten i det røde felt og tast ENTER.</t>
  </si>
  <si>
    <t>Pensionsprocent:</t>
  </si>
  <si>
    <t>Pensionsgivende årsløn inkl. områdetillæg</t>
  </si>
  <si>
    <t>Pensionsbidrag</t>
  </si>
  <si>
    <t>SOCIALPÆDAGOGERNE</t>
  </si>
  <si>
    <t xml:space="preserve">3. Dit områdetillæg (gruppe 0-4) afhænger af, hvilken kommune din arbejdsplads ligger i. </t>
  </si>
  <si>
    <t>REGIONALE LØNNINGER</t>
  </si>
  <si>
    <t>REGIONALE PENSIONSBIDRAG</t>
  </si>
  <si>
    <t>Oversigt over områdetillæg.pdf</t>
  </si>
  <si>
    <t>REGIONALE LØNNINGER OG PENSIONSBIDRAG GÆLDENDE FRA 1. APRIL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</si>
</sst>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name val="TimesNewRomanPS"/>
    </font>
    <font>
      <b/>
      <sz val="16"/>
      <name val="Arial"/>
      <family val="2"/>
    </font>
    <font>
      <sz val="12"/>
      <name val="TimesNewRomanPS"/>
    </font>
    <font>
      <b/>
      <sz val="12"/>
      <name val="Arial"/>
      <family val="2"/>
    </font>
    <font>
      <sz val="10"/>
      <name val="Arial"/>
      <family val="2"/>
    </font>
    <font>
      <b/>
      <sz val="12"/>
      <name val="TimesNewRomanPS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5757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7">
    <xf numFmtId="0" fontId="0" fillId="0" borderId="0" xfId="0"/>
    <xf numFmtId="49" fontId="1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39" fontId="6" fillId="0" borderId="0" xfId="0" applyNumberFormat="1" applyFont="1"/>
    <xf numFmtId="39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Protection="1">
      <protection hidden="1"/>
    </xf>
    <xf numFmtId="10" fontId="5" fillId="0" borderId="0" xfId="0" applyNumberFormat="1" applyFont="1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39" fontId="3" fillId="3" borderId="2" xfId="0" applyNumberFormat="1" applyFont="1" applyFill="1" applyBorder="1" applyProtection="1">
      <protection hidden="1"/>
    </xf>
    <xf numFmtId="39" fontId="3" fillId="0" borderId="0" xfId="0" applyNumberFormat="1" applyFont="1" applyProtection="1">
      <protection hidden="1"/>
    </xf>
    <xf numFmtId="39" fontId="3" fillId="3" borderId="6" xfId="0" applyNumberFormat="1" applyFont="1" applyFill="1" applyBorder="1" applyProtection="1">
      <protection hidden="1"/>
    </xf>
    <xf numFmtId="39" fontId="3" fillId="3" borderId="7" xfId="0" applyNumberFormat="1" applyFont="1" applyFill="1" applyBorder="1" applyAlignment="1" applyProtection="1">
      <alignment horizontal="right"/>
      <protection hidden="1"/>
    </xf>
    <xf numFmtId="39" fontId="3" fillId="3" borderId="0" xfId="0" applyNumberFormat="1" applyFont="1" applyFill="1" applyAlignment="1" applyProtection="1">
      <alignment horizontal="right"/>
      <protection hidden="1"/>
    </xf>
    <xf numFmtId="39" fontId="3" fillId="3" borderId="8" xfId="0" applyNumberFormat="1" applyFont="1" applyFill="1" applyBorder="1" applyAlignment="1" applyProtection="1">
      <alignment horizontal="right"/>
      <protection hidden="1"/>
    </xf>
    <xf numFmtId="0" fontId="0" fillId="3" borderId="6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8" xfId="0" applyFill="1" applyBorder="1" applyProtection="1">
      <protection hidden="1"/>
    </xf>
    <xf numFmtId="39" fontId="3" fillId="3" borderId="7" xfId="0" applyNumberFormat="1" applyFont="1" applyFill="1" applyBorder="1" applyAlignment="1" applyProtection="1">
      <alignment horizontal="center"/>
      <protection hidden="1"/>
    </xf>
    <xf numFmtId="39" fontId="3" fillId="3" borderId="0" xfId="0" applyNumberFormat="1" applyFont="1" applyFill="1" applyAlignment="1" applyProtection="1">
      <alignment horizontal="center"/>
      <protection hidden="1"/>
    </xf>
    <xf numFmtId="39" fontId="3" fillId="3" borderId="8" xfId="0" applyNumberFormat="1" applyFont="1" applyFill="1" applyBorder="1" applyAlignment="1" applyProtection="1">
      <alignment horizontal="center"/>
      <protection hidden="1"/>
    </xf>
    <xf numFmtId="39" fontId="3" fillId="3" borderId="9" xfId="0" applyNumberFormat="1" applyFont="1" applyFill="1" applyBorder="1" applyProtection="1">
      <protection hidden="1"/>
    </xf>
    <xf numFmtId="39" fontId="3" fillId="3" borderId="10" xfId="0" applyNumberFormat="1" applyFont="1" applyFill="1" applyBorder="1" applyAlignment="1" applyProtection="1">
      <alignment horizontal="center"/>
      <protection hidden="1"/>
    </xf>
    <xf numFmtId="39" fontId="3" fillId="3" borderId="11" xfId="0" applyNumberFormat="1" applyFont="1" applyFill="1" applyBorder="1" applyAlignment="1" applyProtection="1">
      <alignment horizontal="center"/>
      <protection hidden="1"/>
    </xf>
    <xf numFmtId="39" fontId="3" fillId="3" borderId="12" xfId="0" applyNumberFormat="1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Protection="1">
      <protection hidden="1"/>
    </xf>
    <xf numFmtId="39" fontId="3" fillId="0" borderId="3" xfId="0" applyNumberFormat="1" applyFont="1" applyBorder="1" applyProtection="1">
      <protection hidden="1"/>
    </xf>
    <xf numFmtId="39" fontId="3" fillId="0" borderId="5" xfId="0" applyNumberFormat="1" applyFont="1" applyBorder="1" applyProtection="1">
      <protection hidden="1"/>
    </xf>
    <xf numFmtId="0" fontId="3" fillId="3" borderId="6" xfId="0" applyFont="1" applyFill="1" applyBorder="1" applyProtection="1">
      <protection hidden="1"/>
    </xf>
    <xf numFmtId="39" fontId="3" fillId="0" borderId="7" xfId="0" applyNumberFormat="1" applyFont="1" applyBorder="1" applyProtection="1">
      <protection hidden="1"/>
    </xf>
    <xf numFmtId="39" fontId="3" fillId="0" borderId="8" xfId="0" applyNumberFormat="1" applyFont="1" applyBorder="1" applyProtection="1">
      <protection hidden="1"/>
    </xf>
    <xf numFmtId="0" fontId="3" fillId="3" borderId="9" xfId="0" applyFont="1" applyFill="1" applyBorder="1" applyProtection="1">
      <protection hidden="1"/>
    </xf>
    <xf numFmtId="39" fontId="3" fillId="0" borderId="10" xfId="0" applyNumberFormat="1" applyFont="1" applyBorder="1" applyProtection="1">
      <protection hidden="1"/>
    </xf>
    <xf numFmtId="39" fontId="3" fillId="0" borderId="12" xfId="0" applyNumberFormat="1" applyFont="1" applyBorder="1" applyProtection="1">
      <protection hidden="1"/>
    </xf>
    <xf numFmtId="0" fontId="3" fillId="3" borderId="9" xfId="0" applyFont="1" applyFill="1" applyBorder="1" applyAlignment="1" applyProtection="1">
      <alignment horizontal="right"/>
      <protection hidden="1"/>
    </xf>
    <xf numFmtId="2" fontId="0" fillId="0" borderId="0" xfId="0" applyNumberFormat="1"/>
    <xf numFmtId="39" fontId="0" fillId="0" borderId="0" xfId="0" applyNumberFormat="1"/>
    <xf numFmtId="0" fontId="7" fillId="0" borderId="0" xfId="0" applyFont="1"/>
    <xf numFmtId="0" fontId="8" fillId="0" borderId="0" xfId="0" applyFont="1"/>
    <xf numFmtId="10" fontId="7" fillId="2" borderId="1" xfId="0" applyNumberFormat="1" applyFont="1" applyFill="1" applyBorder="1" applyProtection="1">
      <protection locked="0"/>
    </xf>
    <xf numFmtId="10" fontId="7" fillId="0" borderId="0" xfId="0" applyNumberFormat="1" applyFont="1" applyProtection="1">
      <protection hidden="1"/>
    </xf>
    <xf numFmtId="10" fontId="8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1"/>
    <xf numFmtId="3" fontId="3" fillId="0" borderId="3" xfId="0" applyNumberFormat="1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/>
    <xf numFmtId="3" fontId="3" fillId="0" borderId="8" xfId="0" applyNumberFormat="1" applyFont="1" applyBorder="1"/>
    <xf numFmtId="3" fontId="3" fillId="0" borderId="10" xfId="0" applyNumberFormat="1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39" fontId="6" fillId="3" borderId="3" xfId="0" quotePrefix="1" applyNumberFormat="1" applyFont="1" applyFill="1" applyBorder="1" applyAlignment="1" applyProtection="1">
      <alignment horizontal="center"/>
      <protection hidden="1"/>
    </xf>
    <xf numFmtId="39" fontId="6" fillId="3" borderId="4" xfId="0" quotePrefix="1" applyNumberFormat="1" applyFont="1" applyFill="1" applyBorder="1" applyAlignment="1" applyProtection="1">
      <alignment horizontal="center"/>
      <protection hidden="1"/>
    </xf>
    <xf numFmtId="39" fontId="6" fillId="3" borderId="5" xfId="0" quotePrefix="1" applyNumberFormat="1" applyFont="1" applyFill="1" applyBorder="1" applyAlignment="1" applyProtection="1">
      <alignment horizontal="center"/>
      <protection hidden="1"/>
    </xf>
    <xf numFmtId="10" fontId="6" fillId="3" borderId="3" xfId="0" quotePrefix="1" applyNumberFormat="1" applyFont="1" applyFill="1" applyBorder="1" applyAlignment="1" applyProtection="1">
      <alignment horizontal="center"/>
      <protection hidden="1"/>
    </xf>
    <xf numFmtId="10" fontId="6" fillId="3" borderId="4" xfId="0" quotePrefix="1" applyNumberFormat="1" applyFont="1" applyFill="1" applyBorder="1" applyAlignment="1" applyProtection="1">
      <alignment horizontal="center"/>
      <protection hidden="1"/>
    </xf>
    <xf numFmtId="10" fontId="6" fillId="3" borderId="5" xfId="0" quotePrefix="1" applyNumberFormat="1" applyFont="1" applyFill="1" applyBorder="1" applyAlignment="1" applyProtection="1">
      <alignment horizontal="center"/>
      <protection hidden="1"/>
    </xf>
    <xf numFmtId="39" fontId="3" fillId="3" borderId="0" xfId="0" applyNumberFormat="1" applyFont="1" applyFill="1" applyAlignment="1" applyProtection="1">
      <alignment horizontal="center"/>
      <protection hidden="1"/>
    </xf>
    <xf numFmtId="39" fontId="3" fillId="3" borderId="8" xfId="0" applyNumberFormat="1" applyFont="1" applyFill="1" applyBorder="1" applyAlignment="1" applyProtection="1">
      <alignment horizontal="center"/>
      <protection hidden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l.dk/media/mh5lox5s/omraadetillaeg-oversig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11A82-3EE2-4478-BABB-EB98E3071B90}">
  <dimension ref="A1:S141"/>
  <sheetViews>
    <sheetView showGridLines="0" tabSelected="1" zoomScale="90" zoomScaleNormal="90" workbookViewId="0">
      <selection activeCell="F12" sqref="F12"/>
    </sheetView>
  </sheetViews>
  <sheetFormatPr defaultRowHeight="15"/>
  <cols>
    <col min="1" max="1" width="4.7109375" customWidth="1"/>
    <col min="2" max="2" width="1.28515625" customWidth="1"/>
    <col min="3" max="7" width="14.7109375" customWidth="1"/>
    <col min="8" max="8" width="2.28515625" customWidth="1"/>
    <col min="9" max="9" width="4.7109375" customWidth="1"/>
    <col min="10" max="19" width="16.7109375" customWidth="1"/>
    <col min="20" max="20" width="14.7109375" customWidth="1"/>
    <col min="21" max="22" width="8.85546875" customWidth="1"/>
  </cols>
  <sheetData>
    <row r="1" spans="1:19" ht="20.25">
      <c r="A1" s="1" t="s">
        <v>23</v>
      </c>
      <c r="B1" s="2"/>
      <c r="C1" s="2"/>
      <c r="D1" s="2"/>
      <c r="E1" s="2"/>
      <c r="F1" s="2"/>
      <c r="G1" s="2"/>
      <c r="H1" s="3"/>
      <c r="S1" s="3"/>
    </row>
    <row r="2" spans="1:19" ht="20.25">
      <c r="A2" s="1"/>
      <c r="B2" s="2"/>
      <c r="C2" s="2"/>
      <c r="D2" s="2"/>
      <c r="E2" s="2"/>
      <c r="F2" s="2"/>
      <c r="G2" s="2"/>
      <c r="H2" s="3"/>
      <c r="Q2" s="48" t="s">
        <v>18</v>
      </c>
      <c r="S2" s="3"/>
    </row>
    <row r="3" spans="1:19" ht="15.75">
      <c r="A3" s="4" t="s">
        <v>0</v>
      </c>
      <c r="B3" s="5"/>
      <c r="C3" s="5"/>
      <c r="D3" s="5"/>
      <c r="E3" s="5"/>
      <c r="F3" s="5"/>
      <c r="G3" s="5"/>
      <c r="H3" s="5"/>
      <c r="I3" s="42"/>
      <c r="J3" s="42"/>
      <c r="K3" s="42"/>
      <c r="L3" s="42"/>
    </row>
    <row r="4" spans="1:19" ht="15.7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9" ht="15.75">
      <c r="A5" s="5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9" ht="15.75">
      <c r="A6" s="42" t="s">
        <v>14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9" ht="15.75">
      <c r="A7" s="42" t="s">
        <v>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9" ht="15.75">
      <c r="A8" s="42" t="s">
        <v>19</v>
      </c>
      <c r="J8" s="49" t="s">
        <v>22</v>
      </c>
      <c r="L8" s="42"/>
    </row>
    <row r="9" spans="1:19" ht="15.75">
      <c r="A9" s="5"/>
      <c r="B9" s="5"/>
      <c r="C9" s="5"/>
      <c r="D9" s="5"/>
      <c r="E9" s="5"/>
      <c r="F9" s="5"/>
      <c r="G9" s="5"/>
      <c r="H9" s="5"/>
      <c r="I9" s="42"/>
      <c r="J9" s="42"/>
      <c r="K9" s="42"/>
      <c r="L9" s="42"/>
    </row>
    <row r="10" spans="1:19" ht="15.75">
      <c r="A10" s="47" t="s">
        <v>15</v>
      </c>
      <c r="B10" s="43"/>
      <c r="C10" s="43"/>
      <c r="D10" s="43"/>
      <c r="E10" s="44">
        <v>0.15</v>
      </c>
      <c r="F10" s="43"/>
      <c r="G10" s="43"/>
      <c r="H10" s="43"/>
      <c r="I10" s="42"/>
      <c r="J10" s="42"/>
      <c r="K10" s="42"/>
      <c r="L10" s="45"/>
    </row>
    <row r="11" spans="1:19" ht="15.7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9" ht="20.45" customHeight="1">
      <c r="A12" s="6" t="s">
        <v>20</v>
      </c>
      <c r="B12" s="7"/>
      <c r="C12" s="7"/>
      <c r="D12" s="7"/>
      <c r="E12" s="7"/>
      <c r="F12" s="7"/>
      <c r="G12" s="7"/>
      <c r="H12" s="7"/>
      <c r="I12" s="6" t="s">
        <v>21</v>
      </c>
      <c r="J12" s="4"/>
      <c r="K12" s="42"/>
      <c r="L12" s="42"/>
      <c r="O12" s="4"/>
    </row>
    <row r="13" spans="1:19" ht="15.6" customHeight="1">
      <c r="A13" s="8" t="s">
        <v>3</v>
      </c>
      <c r="B13" s="8"/>
      <c r="C13" s="8"/>
      <c r="D13" s="8"/>
      <c r="E13" s="8"/>
      <c r="F13" s="8"/>
      <c r="G13" s="8"/>
      <c r="H13" s="8"/>
      <c r="I13" s="8" t="s">
        <v>15</v>
      </c>
      <c r="J13" s="4"/>
      <c r="K13" s="46">
        <f>E10</f>
        <v>0.15</v>
      </c>
      <c r="L13" s="42"/>
      <c r="O13" s="4"/>
    </row>
    <row r="14" spans="1:19" s="11" customFormat="1" ht="15.75">
      <c r="A14" s="9"/>
      <c r="B14" s="9"/>
      <c r="C14" s="9"/>
      <c r="D14" s="9"/>
      <c r="E14" s="9"/>
      <c r="F14" s="9"/>
      <c r="G14" s="9"/>
      <c r="H14" s="9"/>
      <c r="I14" s="8"/>
      <c r="J14" s="4"/>
      <c r="K14" s="10"/>
      <c r="O14" s="12"/>
    </row>
    <row r="15" spans="1:19" s="11" customFormat="1" ht="15.75">
      <c r="A15" s="13" t="s">
        <v>4</v>
      </c>
      <c r="B15" s="14"/>
      <c r="C15" s="59" t="s">
        <v>16</v>
      </c>
      <c r="D15" s="60"/>
      <c r="E15" s="60"/>
      <c r="F15" s="60"/>
      <c r="G15" s="61"/>
      <c r="H15" s="14"/>
      <c r="I15" s="13" t="s">
        <v>4</v>
      </c>
      <c r="J15" s="62" t="s">
        <v>17</v>
      </c>
      <c r="K15" s="63"/>
      <c r="L15" s="63"/>
      <c r="M15" s="63"/>
      <c r="N15" s="63"/>
      <c r="O15" s="63"/>
      <c r="P15" s="63"/>
      <c r="Q15" s="63"/>
      <c r="R15" s="63"/>
      <c r="S15" s="64"/>
    </row>
    <row r="16" spans="1:19" s="11" customFormat="1" ht="15.75">
      <c r="A16" s="15"/>
      <c r="B16" s="14"/>
      <c r="C16" s="16" t="s">
        <v>5</v>
      </c>
      <c r="D16" s="17" t="s">
        <v>6</v>
      </c>
      <c r="E16" s="17" t="s">
        <v>7</v>
      </c>
      <c r="F16" s="17" t="s">
        <v>8</v>
      </c>
      <c r="G16" s="18" t="s">
        <v>9</v>
      </c>
      <c r="H16" s="14"/>
      <c r="I16" s="15"/>
      <c r="J16" s="65" t="s">
        <v>5</v>
      </c>
      <c r="K16" s="65"/>
      <c r="L16" s="65" t="s">
        <v>6</v>
      </c>
      <c r="M16" s="65"/>
      <c r="N16" s="65" t="s">
        <v>7</v>
      </c>
      <c r="O16" s="65"/>
      <c r="P16" s="65" t="s">
        <v>8</v>
      </c>
      <c r="Q16" s="65"/>
      <c r="R16" s="65" t="s">
        <v>9</v>
      </c>
      <c r="S16" s="66"/>
    </row>
    <row r="17" spans="1:19" s="11" customFormat="1" ht="15.75">
      <c r="A17" s="19"/>
      <c r="C17" s="20"/>
      <c r="D17" s="21"/>
      <c r="E17" s="21"/>
      <c r="F17" s="21"/>
      <c r="G17" s="22"/>
      <c r="I17" s="19"/>
      <c r="J17" s="23" t="s">
        <v>10</v>
      </c>
      <c r="K17" s="24" t="s">
        <v>11</v>
      </c>
      <c r="L17" s="24" t="s">
        <v>10</v>
      </c>
      <c r="M17" s="24" t="s">
        <v>11</v>
      </c>
      <c r="N17" s="24" t="s">
        <v>10</v>
      </c>
      <c r="O17" s="24" t="s">
        <v>11</v>
      </c>
      <c r="P17" s="24" t="s">
        <v>10</v>
      </c>
      <c r="Q17" s="24" t="s">
        <v>11</v>
      </c>
      <c r="R17" s="24" t="s">
        <v>10</v>
      </c>
      <c r="S17" s="25" t="s">
        <v>11</v>
      </c>
    </row>
    <row r="18" spans="1:19" s="11" customFormat="1" ht="15.75">
      <c r="A18" s="26"/>
      <c r="B18" s="14"/>
      <c r="C18" s="20"/>
      <c r="D18" s="21"/>
      <c r="E18" s="21"/>
      <c r="F18" s="21"/>
      <c r="G18" s="22"/>
      <c r="H18" s="14"/>
      <c r="I18" s="26"/>
      <c r="J18" s="27" t="s">
        <v>12</v>
      </c>
      <c r="K18" s="28" t="s">
        <v>12</v>
      </c>
      <c r="L18" s="28" t="s">
        <v>12</v>
      </c>
      <c r="M18" s="28" t="s">
        <v>12</v>
      </c>
      <c r="N18" s="28" t="s">
        <v>12</v>
      </c>
      <c r="O18" s="28" t="s">
        <v>12</v>
      </c>
      <c r="P18" s="28" t="s">
        <v>12</v>
      </c>
      <c r="Q18" s="28" t="s">
        <v>12</v>
      </c>
      <c r="R18" s="28" t="s">
        <v>12</v>
      </c>
      <c r="S18" s="29" t="s">
        <v>12</v>
      </c>
    </row>
    <row r="19" spans="1:19" s="11" customFormat="1" ht="15.75">
      <c r="A19" s="30">
        <v>1</v>
      </c>
      <c r="B19" s="12"/>
      <c r="C19" s="50">
        <v>237051</v>
      </c>
      <c r="D19" s="51">
        <v>240354</v>
      </c>
      <c r="E19" s="51">
        <v>242664</v>
      </c>
      <c r="F19" s="51">
        <v>246002</v>
      </c>
      <c r="G19" s="52">
        <v>248311</v>
      </c>
      <c r="H19" s="12"/>
      <c r="I19" s="30">
        <v>1</v>
      </c>
      <c r="J19" s="31">
        <f>ROUND(C19*$E$10,2)</f>
        <v>35557.65</v>
      </c>
      <c r="K19" s="32">
        <f>ROUND(J19/3,2)</f>
        <v>11852.55</v>
      </c>
      <c r="L19" s="31">
        <f>ROUND(D19*$E$10,2)</f>
        <v>36053.1</v>
      </c>
      <c r="M19" s="32">
        <f>ROUND(L19/3,2)</f>
        <v>12017.7</v>
      </c>
      <c r="N19" s="31">
        <f>ROUND(E19*$E$10,2)</f>
        <v>36399.599999999999</v>
      </c>
      <c r="O19" s="32">
        <f>ROUND(N19/3,2)</f>
        <v>12133.2</v>
      </c>
      <c r="P19" s="31">
        <f>ROUND(F19*$E$10,2)</f>
        <v>36900.300000000003</v>
      </c>
      <c r="Q19" s="32">
        <f>ROUND(P19/3,2)</f>
        <v>12300.1</v>
      </c>
      <c r="R19" s="31">
        <f>ROUND(G19*$E$10,2)</f>
        <v>37246.65</v>
      </c>
      <c r="S19" s="32">
        <f>ROUND(R19/3,2)</f>
        <v>12415.55</v>
      </c>
    </row>
    <row r="20" spans="1:19" s="11" customFormat="1" ht="15.75">
      <c r="A20" s="33">
        <v>2</v>
      </c>
      <c r="B20" s="12"/>
      <c r="C20" s="53">
        <v>240693</v>
      </c>
      <c r="D20" s="54">
        <v>244077</v>
      </c>
      <c r="E20" s="54">
        <v>246442</v>
      </c>
      <c r="F20" s="54">
        <v>249860</v>
      </c>
      <c r="G20" s="55">
        <v>252226</v>
      </c>
      <c r="H20" s="12"/>
      <c r="I20" s="33">
        <v>2</v>
      </c>
      <c r="J20" s="34">
        <f t="shared" ref="J20:J74" si="0">ROUND(C20*$E$10,2)</f>
        <v>36103.949999999997</v>
      </c>
      <c r="K20" s="35">
        <f t="shared" ref="K20:M74" si="1">ROUND(J20/3,2)</f>
        <v>12034.65</v>
      </c>
      <c r="L20" s="34">
        <f t="shared" ref="L20:L74" si="2">ROUND(D20*$E$10,2)</f>
        <v>36611.550000000003</v>
      </c>
      <c r="M20" s="35">
        <f t="shared" si="1"/>
        <v>12203.85</v>
      </c>
      <c r="N20" s="34">
        <f t="shared" ref="N20:N74" si="3">ROUND(E20*$E$10,2)</f>
        <v>36966.300000000003</v>
      </c>
      <c r="O20" s="35">
        <f t="shared" ref="O20:O74" si="4">ROUND(N20/3,2)</f>
        <v>12322.1</v>
      </c>
      <c r="P20" s="34">
        <f t="shared" ref="P20:P74" si="5">ROUND(F20*$E$10,2)</f>
        <v>37479</v>
      </c>
      <c r="Q20" s="35">
        <f t="shared" ref="Q20:Q74" si="6">ROUND(P20/3,2)</f>
        <v>12493</v>
      </c>
      <c r="R20" s="34">
        <f t="shared" ref="R20:R74" si="7">ROUND(G20*$E$10,2)</f>
        <v>37833.9</v>
      </c>
      <c r="S20" s="35">
        <f t="shared" ref="S20:S74" si="8">ROUND(R20/3,2)</f>
        <v>12611.3</v>
      </c>
    </row>
    <row r="21" spans="1:19" s="11" customFormat="1" ht="15.75">
      <c r="A21" s="33">
        <v>3</v>
      </c>
      <c r="B21" s="12"/>
      <c r="C21" s="53">
        <v>244433</v>
      </c>
      <c r="D21" s="54">
        <v>247897</v>
      </c>
      <c r="E21" s="54">
        <v>250323</v>
      </c>
      <c r="F21" s="54">
        <v>253822</v>
      </c>
      <c r="G21" s="55">
        <v>256247</v>
      </c>
      <c r="H21" s="12"/>
      <c r="I21" s="33">
        <v>3</v>
      </c>
      <c r="J21" s="34">
        <f t="shared" si="0"/>
        <v>36664.949999999997</v>
      </c>
      <c r="K21" s="35">
        <f t="shared" si="1"/>
        <v>12221.65</v>
      </c>
      <c r="L21" s="34">
        <f t="shared" si="2"/>
        <v>37184.550000000003</v>
      </c>
      <c r="M21" s="35">
        <f t="shared" si="1"/>
        <v>12394.85</v>
      </c>
      <c r="N21" s="34">
        <f t="shared" si="3"/>
        <v>37548.449999999997</v>
      </c>
      <c r="O21" s="35">
        <f t="shared" si="4"/>
        <v>12516.15</v>
      </c>
      <c r="P21" s="34">
        <f t="shared" si="5"/>
        <v>38073.300000000003</v>
      </c>
      <c r="Q21" s="35">
        <f t="shared" si="6"/>
        <v>12691.1</v>
      </c>
      <c r="R21" s="34">
        <f t="shared" si="7"/>
        <v>38437.050000000003</v>
      </c>
      <c r="S21" s="35">
        <f t="shared" si="8"/>
        <v>12812.35</v>
      </c>
    </row>
    <row r="22" spans="1:19" s="11" customFormat="1" ht="15.75">
      <c r="A22" s="33">
        <v>4</v>
      </c>
      <c r="B22" s="12"/>
      <c r="C22" s="53">
        <v>248275</v>
      </c>
      <c r="D22" s="54">
        <v>251827</v>
      </c>
      <c r="E22" s="54">
        <v>254311</v>
      </c>
      <c r="F22" s="54">
        <v>257897</v>
      </c>
      <c r="G22" s="55">
        <v>260380</v>
      </c>
      <c r="H22" s="12"/>
      <c r="I22" s="33">
        <v>4</v>
      </c>
      <c r="J22" s="34">
        <f t="shared" si="0"/>
        <v>37241.25</v>
      </c>
      <c r="K22" s="35">
        <f t="shared" si="1"/>
        <v>12413.75</v>
      </c>
      <c r="L22" s="34">
        <f t="shared" si="2"/>
        <v>37774.050000000003</v>
      </c>
      <c r="M22" s="35">
        <f t="shared" si="1"/>
        <v>12591.35</v>
      </c>
      <c r="N22" s="34">
        <f t="shared" si="3"/>
        <v>38146.65</v>
      </c>
      <c r="O22" s="35">
        <f t="shared" si="4"/>
        <v>12715.55</v>
      </c>
      <c r="P22" s="34">
        <f t="shared" si="5"/>
        <v>38684.550000000003</v>
      </c>
      <c r="Q22" s="35">
        <f t="shared" si="6"/>
        <v>12894.85</v>
      </c>
      <c r="R22" s="34">
        <f t="shared" si="7"/>
        <v>39057</v>
      </c>
      <c r="S22" s="35">
        <f t="shared" si="8"/>
        <v>13019</v>
      </c>
    </row>
    <row r="23" spans="1:19" s="11" customFormat="1" ht="15.75">
      <c r="A23" s="36">
        <v>5</v>
      </c>
      <c r="B23" s="12"/>
      <c r="C23" s="56">
        <v>252224</v>
      </c>
      <c r="D23" s="57">
        <v>255863</v>
      </c>
      <c r="E23" s="57">
        <v>258408</v>
      </c>
      <c r="F23" s="57">
        <v>262083</v>
      </c>
      <c r="G23" s="58">
        <v>264625</v>
      </c>
      <c r="H23" s="12"/>
      <c r="I23" s="36">
        <v>5</v>
      </c>
      <c r="J23" s="37">
        <f t="shared" si="0"/>
        <v>37833.599999999999</v>
      </c>
      <c r="K23" s="38">
        <f t="shared" si="1"/>
        <v>12611.2</v>
      </c>
      <c r="L23" s="37">
        <f t="shared" si="2"/>
        <v>38379.449999999997</v>
      </c>
      <c r="M23" s="38">
        <f t="shared" si="1"/>
        <v>12793.15</v>
      </c>
      <c r="N23" s="37">
        <f t="shared" si="3"/>
        <v>38761.199999999997</v>
      </c>
      <c r="O23" s="38">
        <f t="shared" si="4"/>
        <v>12920.4</v>
      </c>
      <c r="P23" s="37">
        <f t="shared" si="5"/>
        <v>39312.449999999997</v>
      </c>
      <c r="Q23" s="38">
        <f t="shared" si="6"/>
        <v>13104.15</v>
      </c>
      <c r="R23" s="37">
        <f t="shared" si="7"/>
        <v>39693.75</v>
      </c>
      <c r="S23" s="38">
        <f t="shared" si="8"/>
        <v>13231.25</v>
      </c>
    </row>
    <row r="24" spans="1:19" s="11" customFormat="1" ht="15.75">
      <c r="A24" s="30">
        <v>6</v>
      </c>
      <c r="B24" s="12"/>
      <c r="C24" s="53">
        <v>256284</v>
      </c>
      <c r="D24" s="54">
        <v>260012</v>
      </c>
      <c r="E24" s="54">
        <v>262620</v>
      </c>
      <c r="F24" s="54">
        <v>266385</v>
      </c>
      <c r="G24" s="55">
        <v>268991</v>
      </c>
      <c r="H24" s="12"/>
      <c r="I24" s="30">
        <v>6</v>
      </c>
      <c r="J24" s="34">
        <f t="shared" si="0"/>
        <v>38442.6</v>
      </c>
      <c r="K24" s="35">
        <f t="shared" si="1"/>
        <v>12814.2</v>
      </c>
      <c r="L24" s="34">
        <f t="shared" si="2"/>
        <v>39001.800000000003</v>
      </c>
      <c r="M24" s="35">
        <f t="shared" si="1"/>
        <v>13000.6</v>
      </c>
      <c r="N24" s="34">
        <f t="shared" si="3"/>
        <v>39393</v>
      </c>
      <c r="O24" s="35">
        <f t="shared" si="4"/>
        <v>13131</v>
      </c>
      <c r="P24" s="34">
        <f t="shared" si="5"/>
        <v>39957.75</v>
      </c>
      <c r="Q24" s="35">
        <f t="shared" si="6"/>
        <v>13319.25</v>
      </c>
      <c r="R24" s="34">
        <f t="shared" si="7"/>
        <v>40348.65</v>
      </c>
      <c r="S24" s="35">
        <f t="shared" si="8"/>
        <v>13449.55</v>
      </c>
    </row>
    <row r="25" spans="1:19" s="11" customFormat="1" ht="15.75">
      <c r="A25" s="33">
        <v>7</v>
      </c>
      <c r="B25" s="12"/>
      <c r="C25" s="53">
        <v>260449</v>
      </c>
      <c r="D25" s="54">
        <v>264269</v>
      </c>
      <c r="E25" s="54">
        <v>266943</v>
      </c>
      <c r="F25" s="54">
        <v>270800</v>
      </c>
      <c r="G25" s="55">
        <v>273471</v>
      </c>
      <c r="H25" s="12"/>
      <c r="I25" s="33">
        <v>7</v>
      </c>
      <c r="J25" s="34">
        <f t="shared" si="0"/>
        <v>39067.35</v>
      </c>
      <c r="K25" s="35">
        <f t="shared" si="1"/>
        <v>13022.45</v>
      </c>
      <c r="L25" s="34">
        <f t="shared" si="2"/>
        <v>39640.35</v>
      </c>
      <c r="M25" s="35">
        <f t="shared" si="1"/>
        <v>13213.45</v>
      </c>
      <c r="N25" s="34">
        <f t="shared" si="3"/>
        <v>40041.449999999997</v>
      </c>
      <c r="O25" s="35">
        <f t="shared" si="4"/>
        <v>13347.15</v>
      </c>
      <c r="P25" s="34">
        <f t="shared" si="5"/>
        <v>40620</v>
      </c>
      <c r="Q25" s="35">
        <f t="shared" si="6"/>
        <v>13540</v>
      </c>
      <c r="R25" s="34">
        <f t="shared" si="7"/>
        <v>41020.65</v>
      </c>
      <c r="S25" s="35">
        <f t="shared" si="8"/>
        <v>13673.55</v>
      </c>
    </row>
    <row r="26" spans="1:19" s="11" customFormat="1" ht="15.75">
      <c r="A26" s="33">
        <v>8</v>
      </c>
      <c r="B26" s="12"/>
      <c r="C26" s="53">
        <v>264886</v>
      </c>
      <c r="D26" s="54">
        <v>268808</v>
      </c>
      <c r="E26" s="54">
        <v>271548</v>
      </c>
      <c r="F26" s="54">
        <v>275505</v>
      </c>
      <c r="G26" s="55">
        <v>278245</v>
      </c>
      <c r="H26" s="12"/>
      <c r="I26" s="33">
        <v>8</v>
      </c>
      <c r="J26" s="34">
        <f t="shared" si="0"/>
        <v>39732.9</v>
      </c>
      <c r="K26" s="35">
        <f t="shared" si="1"/>
        <v>13244.3</v>
      </c>
      <c r="L26" s="34">
        <f t="shared" si="2"/>
        <v>40321.199999999997</v>
      </c>
      <c r="M26" s="35">
        <f t="shared" si="1"/>
        <v>13440.4</v>
      </c>
      <c r="N26" s="34">
        <f t="shared" si="3"/>
        <v>40732.199999999997</v>
      </c>
      <c r="O26" s="35">
        <f t="shared" si="4"/>
        <v>13577.4</v>
      </c>
      <c r="P26" s="34">
        <f t="shared" si="5"/>
        <v>41325.75</v>
      </c>
      <c r="Q26" s="35">
        <f t="shared" si="6"/>
        <v>13775.25</v>
      </c>
      <c r="R26" s="34">
        <f t="shared" si="7"/>
        <v>41736.75</v>
      </c>
      <c r="S26" s="35">
        <f t="shared" si="8"/>
        <v>13912.25</v>
      </c>
    </row>
    <row r="27" spans="1:19" s="11" customFormat="1" ht="15.75">
      <c r="A27" s="33">
        <v>9</v>
      </c>
      <c r="B27" s="12"/>
      <c r="C27" s="53">
        <v>273221</v>
      </c>
      <c r="D27" s="54">
        <v>277239</v>
      </c>
      <c r="E27" s="54">
        <v>280047</v>
      </c>
      <c r="F27" s="54">
        <v>284102</v>
      </c>
      <c r="G27" s="55">
        <v>286910</v>
      </c>
      <c r="H27" s="12"/>
      <c r="I27" s="33">
        <v>9</v>
      </c>
      <c r="J27" s="34">
        <f t="shared" si="0"/>
        <v>40983.15</v>
      </c>
      <c r="K27" s="35">
        <f t="shared" si="1"/>
        <v>13661.05</v>
      </c>
      <c r="L27" s="34">
        <f t="shared" si="2"/>
        <v>41585.85</v>
      </c>
      <c r="M27" s="35">
        <f t="shared" si="1"/>
        <v>13861.95</v>
      </c>
      <c r="N27" s="34">
        <f t="shared" si="3"/>
        <v>42007.05</v>
      </c>
      <c r="O27" s="35">
        <f t="shared" si="4"/>
        <v>14002.35</v>
      </c>
      <c r="P27" s="34">
        <f t="shared" si="5"/>
        <v>42615.3</v>
      </c>
      <c r="Q27" s="35">
        <f t="shared" si="6"/>
        <v>14205.1</v>
      </c>
      <c r="R27" s="34">
        <f t="shared" si="7"/>
        <v>43036.5</v>
      </c>
      <c r="S27" s="35">
        <f t="shared" si="8"/>
        <v>14345.5</v>
      </c>
    </row>
    <row r="28" spans="1:19" s="11" customFormat="1" ht="15.75">
      <c r="A28" s="36">
        <v>10</v>
      </c>
      <c r="B28" s="12"/>
      <c r="C28" s="56">
        <v>275150</v>
      </c>
      <c r="D28" s="57">
        <v>279266</v>
      </c>
      <c r="E28" s="57">
        <v>282146</v>
      </c>
      <c r="F28" s="57">
        <v>286303</v>
      </c>
      <c r="G28" s="58">
        <v>289183</v>
      </c>
      <c r="H28" s="12"/>
      <c r="I28" s="36">
        <v>10</v>
      </c>
      <c r="J28" s="37">
        <f t="shared" si="0"/>
        <v>41272.5</v>
      </c>
      <c r="K28" s="38">
        <f t="shared" si="1"/>
        <v>13757.5</v>
      </c>
      <c r="L28" s="37">
        <f t="shared" si="2"/>
        <v>41889.9</v>
      </c>
      <c r="M28" s="38">
        <f t="shared" si="1"/>
        <v>13963.3</v>
      </c>
      <c r="N28" s="37">
        <f t="shared" si="3"/>
        <v>42321.9</v>
      </c>
      <c r="O28" s="38">
        <f t="shared" si="4"/>
        <v>14107.3</v>
      </c>
      <c r="P28" s="37">
        <f t="shared" si="5"/>
        <v>42945.45</v>
      </c>
      <c r="Q28" s="38">
        <f t="shared" si="6"/>
        <v>14315.15</v>
      </c>
      <c r="R28" s="37">
        <f t="shared" si="7"/>
        <v>43377.45</v>
      </c>
      <c r="S28" s="38">
        <f t="shared" si="8"/>
        <v>14459.15</v>
      </c>
    </row>
    <row r="29" spans="1:19" s="11" customFormat="1" ht="15.75">
      <c r="A29" s="30">
        <v>11</v>
      </c>
      <c r="B29" s="12"/>
      <c r="C29" s="53">
        <v>282950</v>
      </c>
      <c r="D29" s="54">
        <v>287170</v>
      </c>
      <c r="E29" s="54">
        <v>290122</v>
      </c>
      <c r="F29" s="54">
        <v>294381</v>
      </c>
      <c r="G29" s="55">
        <v>297333</v>
      </c>
      <c r="H29" s="12"/>
      <c r="I29" s="30">
        <v>11</v>
      </c>
      <c r="J29" s="34">
        <f t="shared" si="0"/>
        <v>42442.5</v>
      </c>
      <c r="K29" s="35">
        <f t="shared" si="1"/>
        <v>14147.5</v>
      </c>
      <c r="L29" s="34">
        <f t="shared" si="2"/>
        <v>43075.5</v>
      </c>
      <c r="M29" s="35">
        <f t="shared" si="1"/>
        <v>14358.5</v>
      </c>
      <c r="N29" s="34">
        <f t="shared" si="3"/>
        <v>43518.3</v>
      </c>
      <c r="O29" s="35">
        <f t="shared" si="4"/>
        <v>14506.1</v>
      </c>
      <c r="P29" s="34">
        <f t="shared" si="5"/>
        <v>44157.15</v>
      </c>
      <c r="Q29" s="35">
        <f t="shared" si="6"/>
        <v>14719.05</v>
      </c>
      <c r="R29" s="34">
        <f t="shared" si="7"/>
        <v>44599.95</v>
      </c>
      <c r="S29" s="35">
        <f t="shared" si="8"/>
        <v>14866.65</v>
      </c>
    </row>
    <row r="30" spans="1:19" s="11" customFormat="1" ht="15.75">
      <c r="A30" s="33">
        <v>12</v>
      </c>
      <c r="B30" s="12"/>
      <c r="C30" s="53">
        <v>287727</v>
      </c>
      <c r="D30" s="54">
        <v>292051</v>
      </c>
      <c r="E30" s="54">
        <v>295076</v>
      </c>
      <c r="F30" s="54">
        <v>299446</v>
      </c>
      <c r="G30" s="55">
        <v>302469</v>
      </c>
      <c r="H30" s="12"/>
      <c r="I30" s="33">
        <v>12</v>
      </c>
      <c r="J30" s="34">
        <f t="shared" si="0"/>
        <v>43159.05</v>
      </c>
      <c r="K30" s="35">
        <f t="shared" si="1"/>
        <v>14386.35</v>
      </c>
      <c r="L30" s="34">
        <f t="shared" si="2"/>
        <v>43807.65</v>
      </c>
      <c r="M30" s="35">
        <f t="shared" si="1"/>
        <v>14602.55</v>
      </c>
      <c r="N30" s="34">
        <f t="shared" si="3"/>
        <v>44261.4</v>
      </c>
      <c r="O30" s="35">
        <f t="shared" si="4"/>
        <v>14753.8</v>
      </c>
      <c r="P30" s="34">
        <f t="shared" si="5"/>
        <v>44916.9</v>
      </c>
      <c r="Q30" s="35">
        <f t="shared" si="6"/>
        <v>14972.3</v>
      </c>
      <c r="R30" s="34">
        <f t="shared" si="7"/>
        <v>45370.35</v>
      </c>
      <c r="S30" s="35">
        <f t="shared" si="8"/>
        <v>15123.45</v>
      </c>
    </row>
    <row r="31" spans="1:19" s="11" customFormat="1" ht="15.75">
      <c r="A31" s="33">
        <v>13</v>
      </c>
      <c r="B31" s="12"/>
      <c r="C31" s="53">
        <v>292637</v>
      </c>
      <c r="D31" s="54">
        <v>297071</v>
      </c>
      <c r="E31" s="54">
        <v>300173</v>
      </c>
      <c r="F31" s="54">
        <v>304651</v>
      </c>
      <c r="G31" s="55">
        <v>307752</v>
      </c>
      <c r="H31" s="12"/>
      <c r="I31" s="33">
        <v>13</v>
      </c>
      <c r="J31" s="34">
        <f t="shared" si="0"/>
        <v>43895.55</v>
      </c>
      <c r="K31" s="35">
        <f t="shared" si="1"/>
        <v>14631.85</v>
      </c>
      <c r="L31" s="34">
        <f t="shared" si="2"/>
        <v>44560.65</v>
      </c>
      <c r="M31" s="35">
        <f t="shared" si="1"/>
        <v>14853.55</v>
      </c>
      <c r="N31" s="34">
        <f t="shared" si="3"/>
        <v>45025.95</v>
      </c>
      <c r="O31" s="35">
        <f t="shared" si="4"/>
        <v>15008.65</v>
      </c>
      <c r="P31" s="34">
        <f t="shared" si="5"/>
        <v>45697.65</v>
      </c>
      <c r="Q31" s="35">
        <f t="shared" si="6"/>
        <v>15232.55</v>
      </c>
      <c r="R31" s="34">
        <f t="shared" si="7"/>
        <v>46162.8</v>
      </c>
      <c r="S31" s="35">
        <f t="shared" si="8"/>
        <v>15387.6</v>
      </c>
    </row>
    <row r="32" spans="1:19" s="11" customFormat="1" ht="15.75">
      <c r="A32" s="33">
        <v>14</v>
      </c>
      <c r="B32" s="12"/>
      <c r="C32" s="53">
        <v>297684</v>
      </c>
      <c r="D32" s="54">
        <v>302229</v>
      </c>
      <c r="E32" s="54">
        <v>305408</v>
      </c>
      <c r="F32" s="54">
        <v>310000</v>
      </c>
      <c r="G32" s="55">
        <v>313179</v>
      </c>
      <c r="H32" s="12"/>
      <c r="I32" s="33">
        <v>14</v>
      </c>
      <c r="J32" s="34">
        <f t="shared" si="0"/>
        <v>44652.6</v>
      </c>
      <c r="K32" s="35">
        <f t="shared" si="1"/>
        <v>14884.2</v>
      </c>
      <c r="L32" s="34">
        <f t="shared" si="2"/>
        <v>45334.35</v>
      </c>
      <c r="M32" s="35">
        <f t="shared" si="1"/>
        <v>15111.45</v>
      </c>
      <c r="N32" s="34">
        <f t="shared" si="3"/>
        <v>45811.199999999997</v>
      </c>
      <c r="O32" s="35">
        <f t="shared" si="4"/>
        <v>15270.4</v>
      </c>
      <c r="P32" s="34">
        <f t="shared" si="5"/>
        <v>46500</v>
      </c>
      <c r="Q32" s="35">
        <f t="shared" si="6"/>
        <v>15500</v>
      </c>
      <c r="R32" s="34">
        <f t="shared" si="7"/>
        <v>46976.85</v>
      </c>
      <c r="S32" s="35">
        <f t="shared" si="8"/>
        <v>15658.95</v>
      </c>
    </row>
    <row r="33" spans="1:19" s="11" customFormat="1" ht="15.75">
      <c r="A33" s="36">
        <v>15</v>
      </c>
      <c r="B33" s="12"/>
      <c r="C33" s="56">
        <v>300044</v>
      </c>
      <c r="D33" s="57">
        <v>304704</v>
      </c>
      <c r="E33" s="57">
        <v>307964</v>
      </c>
      <c r="F33" s="57">
        <v>312669</v>
      </c>
      <c r="G33" s="58">
        <v>315930</v>
      </c>
      <c r="H33" s="12"/>
      <c r="I33" s="36">
        <v>15</v>
      </c>
      <c r="J33" s="37">
        <f t="shared" si="0"/>
        <v>45006.6</v>
      </c>
      <c r="K33" s="38">
        <f t="shared" si="1"/>
        <v>15002.2</v>
      </c>
      <c r="L33" s="37">
        <f t="shared" si="2"/>
        <v>45705.599999999999</v>
      </c>
      <c r="M33" s="38">
        <f t="shared" si="1"/>
        <v>15235.2</v>
      </c>
      <c r="N33" s="37">
        <f t="shared" si="3"/>
        <v>46194.6</v>
      </c>
      <c r="O33" s="38">
        <f t="shared" si="4"/>
        <v>15398.2</v>
      </c>
      <c r="P33" s="37">
        <f t="shared" si="5"/>
        <v>46900.35</v>
      </c>
      <c r="Q33" s="38">
        <f t="shared" si="6"/>
        <v>15633.45</v>
      </c>
      <c r="R33" s="37">
        <f t="shared" si="7"/>
        <v>47389.5</v>
      </c>
      <c r="S33" s="38">
        <f t="shared" si="8"/>
        <v>15796.5</v>
      </c>
    </row>
    <row r="34" spans="1:19" s="11" customFormat="1" ht="15.75">
      <c r="A34" s="30">
        <v>16</v>
      </c>
      <c r="B34" s="12"/>
      <c r="C34" s="53">
        <v>305143</v>
      </c>
      <c r="D34" s="54">
        <v>309920</v>
      </c>
      <c r="E34" s="54">
        <v>313262</v>
      </c>
      <c r="F34" s="54">
        <v>318087</v>
      </c>
      <c r="G34" s="55">
        <v>321429</v>
      </c>
      <c r="H34" s="12"/>
      <c r="I34" s="30">
        <v>16</v>
      </c>
      <c r="J34" s="34">
        <f t="shared" si="0"/>
        <v>45771.45</v>
      </c>
      <c r="K34" s="35">
        <f t="shared" si="1"/>
        <v>15257.15</v>
      </c>
      <c r="L34" s="34">
        <f t="shared" si="2"/>
        <v>46488</v>
      </c>
      <c r="M34" s="35">
        <f t="shared" si="1"/>
        <v>15496</v>
      </c>
      <c r="N34" s="34">
        <f t="shared" si="3"/>
        <v>46989.3</v>
      </c>
      <c r="O34" s="35">
        <f t="shared" si="4"/>
        <v>15663.1</v>
      </c>
      <c r="P34" s="34">
        <f t="shared" si="5"/>
        <v>47713.05</v>
      </c>
      <c r="Q34" s="35">
        <f t="shared" si="6"/>
        <v>15904.35</v>
      </c>
      <c r="R34" s="34">
        <f t="shared" si="7"/>
        <v>48214.35</v>
      </c>
      <c r="S34" s="35">
        <f t="shared" si="8"/>
        <v>16071.45</v>
      </c>
    </row>
    <row r="35" spans="1:19" s="11" customFormat="1" ht="15.75">
      <c r="A35" s="33">
        <v>17</v>
      </c>
      <c r="B35" s="12"/>
      <c r="C35" s="53">
        <v>309382</v>
      </c>
      <c r="D35" s="54">
        <v>314303</v>
      </c>
      <c r="E35" s="54">
        <v>317747</v>
      </c>
      <c r="F35" s="54">
        <v>322718</v>
      </c>
      <c r="G35" s="55">
        <v>326159</v>
      </c>
      <c r="H35" s="12"/>
      <c r="I35" s="33">
        <v>17</v>
      </c>
      <c r="J35" s="34">
        <f t="shared" si="0"/>
        <v>46407.3</v>
      </c>
      <c r="K35" s="35">
        <f t="shared" si="1"/>
        <v>15469.1</v>
      </c>
      <c r="L35" s="34">
        <f t="shared" si="2"/>
        <v>47145.45</v>
      </c>
      <c r="M35" s="35">
        <f t="shared" si="1"/>
        <v>15715.15</v>
      </c>
      <c r="N35" s="34">
        <f t="shared" si="3"/>
        <v>47662.05</v>
      </c>
      <c r="O35" s="35">
        <f t="shared" si="4"/>
        <v>15887.35</v>
      </c>
      <c r="P35" s="34">
        <f t="shared" si="5"/>
        <v>48407.7</v>
      </c>
      <c r="Q35" s="35">
        <f t="shared" si="6"/>
        <v>16135.9</v>
      </c>
      <c r="R35" s="34">
        <f t="shared" si="7"/>
        <v>48923.85</v>
      </c>
      <c r="S35" s="35">
        <f t="shared" si="8"/>
        <v>16307.95</v>
      </c>
    </row>
    <row r="36" spans="1:19" s="11" customFormat="1" ht="15.75">
      <c r="A36" s="33">
        <v>18</v>
      </c>
      <c r="B36" s="12"/>
      <c r="C36" s="53">
        <v>315033</v>
      </c>
      <c r="D36" s="54">
        <v>320081</v>
      </c>
      <c r="E36" s="54">
        <v>323609</v>
      </c>
      <c r="F36" s="54">
        <v>328708</v>
      </c>
      <c r="G36" s="55">
        <v>332237</v>
      </c>
      <c r="H36" s="12"/>
      <c r="I36" s="33">
        <v>18</v>
      </c>
      <c r="J36" s="34">
        <f t="shared" si="0"/>
        <v>47254.95</v>
      </c>
      <c r="K36" s="35">
        <f t="shared" si="1"/>
        <v>15751.65</v>
      </c>
      <c r="L36" s="34">
        <f t="shared" si="2"/>
        <v>48012.15</v>
      </c>
      <c r="M36" s="35">
        <f t="shared" si="1"/>
        <v>16004.05</v>
      </c>
      <c r="N36" s="34">
        <f t="shared" si="3"/>
        <v>48541.35</v>
      </c>
      <c r="O36" s="35">
        <f t="shared" si="4"/>
        <v>16180.45</v>
      </c>
      <c r="P36" s="34">
        <f t="shared" si="5"/>
        <v>49306.2</v>
      </c>
      <c r="Q36" s="35">
        <f t="shared" si="6"/>
        <v>16435.400000000001</v>
      </c>
      <c r="R36" s="34">
        <f t="shared" si="7"/>
        <v>49835.55</v>
      </c>
      <c r="S36" s="35">
        <f t="shared" si="8"/>
        <v>16611.849999999999</v>
      </c>
    </row>
    <row r="37" spans="1:19" s="11" customFormat="1" ht="15.75">
      <c r="A37" s="33">
        <v>19</v>
      </c>
      <c r="B37" s="12"/>
      <c r="C37" s="53">
        <v>319265</v>
      </c>
      <c r="D37" s="54">
        <v>324440</v>
      </c>
      <c r="E37" s="54">
        <v>328061</v>
      </c>
      <c r="F37" s="54">
        <v>333288</v>
      </c>
      <c r="G37" s="55">
        <v>336907</v>
      </c>
      <c r="H37" s="12"/>
      <c r="I37" s="33">
        <v>19</v>
      </c>
      <c r="J37" s="34">
        <f t="shared" si="0"/>
        <v>47889.75</v>
      </c>
      <c r="K37" s="35">
        <f t="shared" si="1"/>
        <v>15963.25</v>
      </c>
      <c r="L37" s="34">
        <f t="shared" si="2"/>
        <v>48666</v>
      </c>
      <c r="M37" s="35">
        <f t="shared" si="1"/>
        <v>16222</v>
      </c>
      <c r="N37" s="34">
        <f t="shared" si="3"/>
        <v>49209.15</v>
      </c>
      <c r="O37" s="35">
        <f t="shared" si="4"/>
        <v>16403.05</v>
      </c>
      <c r="P37" s="34">
        <f t="shared" si="5"/>
        <v>49993.2</v>
      </c>
      <c r="Q37" s="35">
        <f t="shared" si="6"/>
        <v>16664.400000000001</v>
      </c>
      <c r="R37" s="34">
        <f t="shared" si="7"/>
        <v>50536.05</v>
      </c>
      <c r="S37" s="35">
        <f t="shared" si="8"/>
        <v>16845.349999999999</v>
      </c>
    </row>
    <row r="38" spans="1:19" s="11" customFormat="1" ht="15.75">
      <c r="A38" s="36">
        <v>20</v>
      </c>
      <c r="B38" s="12"/>
      <c r="C38" s="56">
        <v>322795</v>
      </c>
      <c r="D38" s="57">
        <v>328103</v>
      </c>
      <c r="E38" s="57">
        <v>331812</v>
      </c>
      <c r="F38" s="57">
        <v>337175</v>
      </c>
      <c r="G38" s="58">
        <v>340885</v>
      </c>
      <c r="H38" s="12"/>
      <c r="I38" s="36">
        <v>20</v>
      </c>
      <c r="J38" s="37">
        <f t="shared" si="0"/>
        <v>48419.25</v>
      </c>
      <c r="K38" s="38">
        <f t="shared" si="1"/>
        <v>16139.75</v>
      </c>
      <c r="L38" s="37">
        <f t="shared" si="2"/>
        <v>49215.45</v>
      </c>
      <c r="M38" s="38">
        <f t="shared" si="1"/>
        <v>16405.150000000001</v>
      </c>
      <c r="N38" s="37">
        <f t="shared" si="3"/>
        <v>49771.8</v>
      </c>
      <c r="O38" s="38">
        <f t="shared" si="4"/>
        <v>16590.599999999999</v>
      </c>
      <c r="P38" s="37">
        <f t="shared" si="5"/>
        <v>50576.25</v>
      </c>
      <c r="Q38" s="38">
        <f t="shared" si="6"/>
        <v>16858.75</v>
      </c>
      <c r="R38" s="37">
        <f t="shared" si="7"/>
        <v>51132.75</v>
      </c>
      <c r="S38" s="38">
        <f t="shared" si="8"/>
        <v>17044.25</v>
      </c>
    </row>
    <row r="39" spans="1:19" s="11" customFormat="1" ht="15.75">
      <c r="A39" s="30">
        <v>21</v>
      </c>
      <c r="B39" s="12"/>
      <c r="C39" s="53">
        <v>328138</v>
      </c>
      <c r="D39" s="54">
        <v>333581</v>
      </c>
      <c r="E39" s="54">
        <v>337388</v>
      </c>
      <c r="F39" s="54">
        <v>342886</v>
      </c>
      <c r="G39" s="55">
        <v>346692</v>
      </c>
      <c r="H39" s="12"/>
      <c r="I39" s="30">
        <v>21</v>
      </c>
      <c r="J39" s="34">
        <f t="shared" si="0"/>
        <v>49220.7</v>
      </c>
      <c r="K39" s="35">
        <f t="shared" si="1"/>
        <v>16406.900000000001</v>
      </c>
      <c r="L39" s="34">
        <f t="shared" si="2"/>
        <v>50037.15</v>
      </c>
      <c r="M39" s="35">
        <f t="shared" si="1"/>
        <v>16679.05</v>
      </c>
      <c r="N39" s="34">
        <f t="shared" si="3"/>
        <v>50608.2</v>
      </c>
      <c r="O39" s="35">
        <f t="shared" si="4"/>
        <v>16869.400000000001</v>
      </c>
      <c r="P39" s="34">
        <f t="shared" si="5"/>
        <v>51432.9</v>
      </c>
      <c r="Q39" s="35">
        <f t="shared" si="6"/>
        <v>17144.3</v>
      </c>
      <c r="R39" s="34">
        <f t="shared" si="7"/>
        <v>52003.8</v>
      </c>
      <c r="S39" s="35">
        <f t="shared" si="8"/>
        <v>17334.599999999999</v>
      </c>
    </row>
    <row r="40" spans="1:19" s="11" customFormat="1" ht="15.75">
      <c r="A40" s="33">
        <v>22</v>
      </c>
      <c r="B40" s="12"/>
      <c r="C40" s="53">
        <v>333091</v>
      </c>
      <c r="D40" s="54">
        <v>338534</v>
      </c>
      <c r="E40" s="54">
        <v>342341</v>
      </c>
      <c r="F40" s="54">
        <v>347839</v>
      </c>
      <c r="G40" s="55">
        <v>351645</v>
      </c>
      <c r="H40" s="12"/>
      <c r="I40" s="33">
        <v>22</v>
      </c>
      <c r="J40" s="34">
        <f t="shared" si="0"/>
        <v>49963.65</v>
      </c>
      <c r="K40" s="35">
        <f t="shared" si="1"/>
        <v>16654.55</v>
      </c>
      <c r="L40" s="34">
        <f t="shared" si="2"/>
        <v>50780.1</v>
      </c>
      <c r="M40" s="35">
        <f t="shared" si="1"/>
        <v>16926.7</v>
      </c>
      <c r="N40" s="34">
        <f t="shared" si="3"/>
        <v>51351.15</v>
      </c>
      <c r="O40" s="35">
        <f t="shared" si="4"/>
        <v>17117.05</v>
      </c>
      <c r="P40" s="34">
        <f t="shared" si="5"/>
        <v>52175.85</v>
      </c>
      <c r="Q40" s="35">
        <f t="shared" si="6"/>
        <v>17391.95</v>
      </c>
      <c r="R40" s="34">
        <f t="shared" si="7"/>
        <v>52746.75</v>
      </c>
      <c r="S40" s="35">
        <f t="shared" si="8"/>
        <v>17582.25</v>
      </c>
    </row>
    <row r="41" spans="1:19" s="11" customFormat="1" ht="15.75">
      <c r="A41" s="33">
        <v>23</v>
      </c>
      <c r="B41" s="12"/>
      <c r="C41" s="53">
        <v>337647</v>
      </c>
      <c r="D41" s="54">
        <v>342944</v>
      </c>
      <c r="E41" s="54">
        <v>346643</v>
      </c>
      <c r="F41" s="54">
        <v>351990</v>
      </c>
      <c r="G41" s="55">
        <v>355693</v>
      </c>
      <c r="H41" s="12"/>
      <c r="I41" s="33">
        <v>23</v>
      </c>
      <c r="J41" s="34">
        <f t="shared" si="0"/>
        <v>50647.05</v>
      </c>
      <c r="K41" s="35">
        <f t="shared" si="1"/>
        <v>16882.349999999999</v>
      </c>
      <c r="L41" s="34">
        <f t="shared" si="2"/>
        <v>51441.599999999999</v>
      </c>
      <c r="M41" s="35">
        <f t="shared" si="1"/>
        <v>17147.2</v>
      </c>
      <c r="N41" s="34">
        <f t="shared" si="3"/>
        <v>51996.45</v>
      </c>
      <c r="O41" s="35">
        <f t="shared" si="4"/>
        <v>17332.150000000001</v>
      </c>
      <c r="P41" s="34">
        <f t="shared" si="5"/>
        <v>52798.5</v>
      </c>
      <c r="Q41" s="35">
        <f t="shared" si="6"/>
        <v>17599.5</v>
      </c>
      <c r="R41" s="34">
        <f t="shared" si="7"/>
        <v>53353.95</v>
      </c>
      <c r="S41" s="35">
        <f t="shared" si="8"/>
        <v>17784.650000000001</v>
      </c>
    </row>
    <row r="42" spans="1:19" s="11" customFormat="1" ht="15.75">
      <c r="A42" s="33">
        <v>24</v>
      </c>
      <c r="B42" s="12"/>
      <c r="C42" s="53">
        <v>343114</v>
      </c>
      <c r="D42" s="54">
        <v>348257</v>
      </c>
      <c r="E42" s="54">
        <v>351855</v>
      </c>
      <c r="F42" s="54">
        <v>357050</v>
      </c>
      <c r="G42" s="55">
        <v>360647</v>
      </c>
      <c r="H42" s="12"/>
      <c r="I42" s="33">
        <v>24</v>
      </c>
      <c r="J42" s="34">
        <f t="shared" si="0"/>
        <v>51467.1</v>
      </c>
      <c r="K42" s="35">
        <f t="shared" si="1"/>
        <v>17155.7</v>
      </c>
      <c r="L42" s="34">
        <f t="shared" si="2"/>
        <v>52238.55</v>
      </c>
      <c r="M42" s="35">
        <f t="shared" si="1"/>
        <v>17412.849999999999</v>
      </c>
      <c r="N42" s="34">
        <f t="shared" si="3"/>
        <v>52778.25</v>
      </c>
      <c r="O42" s="35">
        <f t="shared" si="4"/>
        <v>17592.75</v>
      </c>
      <c r="P42" s="34">
        <f t="shared" si="5"/>
        <v>53557.5</v>
      </c>
      <c r="Q42" s="35">
        <f t="shared" si="6"/>
        <v>17852.5</v>
      </c>
      <c r="R42" s="34">
        <f t="shared" si="7"/>
        <v>54097.05</v>
      </c>
      <c r="S42" s="35">
        <f t="shared" si="8"/>
        <v>18032.349999999999</v>
      </c>
    </row>
    <row r="43" spans="1:19" s="11" customFormat="1" ht="15.75">
      <c r="A43" s="36">
        <v>25</v>
      </c>
      <c r="B43" s="12"/>
      <c r="C43" s="56">
        <v>348693</v>
      </c>
      <c r="D43" s="57">
        <v>353677</v>
      </c>
      <c r="E43" s="57">
        <v>357161</v>
      </c>
      <c r="F43" s="57">
        <v>362196</v>
      </c>
      <c r="G43" s="58">
        <v>365680</v>
      </c>
      <c r="H43" s="12"/>
      <c r="I43" s="36">
        <v>25</v>
      </c>
      <c r="J43" s="37">
        <f t="shared" si="0"/>
        <v>52303.95</v>
      </c>
      <c r="K43" s="38">
        <f t="shared" si="1"/>
        <v>17434.650000000001</v>
      </c>
      <c r="L43" s="37">
        <f t="shared" si="2"/>
        <v>53051.55</v>
      </c>
      <c r="M43" s="38">
        <f t="shared" si="1"/>
        <v>17683.849999999999</v>
      </c>
      <c r="N43" s="37">
        <f t="shared" si="3"/>
        <v>53574.15</v>
      </c>
      <c r="O43" s="38">
        <f t="shared" si="4"/>
        <v>17858.05</v>
      </c>
      <c r="P43" s="37">
        <f t="shared" si="5"/>
        <v>54329.4</v>
      </c>
      <c r="Q43" s="38">
        <f t="shared" si="6"/>
        <v>18109.8</v>
      </c>
      <c r="R43" s="37">
        <f t="shared" si="7"/>
        <v>54852</v>
      </c>
      <c r="S43" s="38">
        <f t="shared" si="8"/>
        <v>18284</v>
      </c>
    </row>
    <row r="44" spans="1:19" s="11" customFormat="1" ht="15.75">
      <c r="A44" s="30">
        <v>26</v>
      </c>
      <c r="B44" s="12"/>
      <c r="C44" s="53">
        <v>354404</v>
      </c>
      <c r="D44" s="54">
        <v>359217</v>
      </c>
      <c r="E44" s="54">
        <v>362580</v>
      </c>
      <c r="F44" s="54">
        <v>367441</v>
      </c>
      <c r="G44" s="55">
        <v>370804</v>
      </c>
      <c r="H44" s="12"/>
      <c r="I44" s="30">
        <v>26</v>
      </c>
      <c r="J44" s="34">
        <f t="shared" si="0"/>
        <v>53160.6</v>
      </c>
      <c r="K44" s="35">
        <f t="shared" si="1"/>
        <v>17720.2</v>
      </c>
      <c r="L44" s="34">
        <f t="shared" si="2"/>
        <v>53882.55</v>
      </c>
      <c r="M44" s="35">
        <f t="shared" si="1"/>
        <v>17960.849999999999</v>
      </c>
      <c r="N44" s="34">
        <f t="shared" si="3"/>
        <v>54387</v>
      </c>
      <c r="O44" s="35">
        <f t="shared" si="4"/>
        <v>18129</v>
      </c>
      <c r="P44" s="34">
        <f t="shared" si="5"/>
        <v>55116.15</v>
      </c>
      <c r="Q44" s="35">
        <f t="shared" si="6"/>
        <v>18372.05</v>
      </c>
      <c r="R44" s="34">
        <f t="shared" si="7"/>
        <v>55620.6</v>
      </c>
      <c r="S44" s="35">
        <f t="shared" si="8"/>
        <v>18540.2</v>
      </c>
    </row>
    <row r="45" spans="1:19" s="11" customFormat="1" ht="15.75">
      <c r="A45" s="33">
        <v>27</v>
      </c>
      <c r="B45" s="12"/>
      <c r="C45" s="53">
        <v>360244</v>
      </c>
      <c r="D45" s="54">
        <v>364872</v>
      </c>
      <c r="E45" s="54">
        <v>368108</v>
      </c>
      <c r="F45" s="54">
        <v>372780</v>
      </c>
      <c r="G45" s="55">
        <v>376015</v>
      </c>
      <c r="H45" s="12"/>
      <c r="I45" s="33">
        <v>27</v>
      </c>
      <c r="J45" s="34">
        <f t="shared" si="0"/>
        <v>54036.6</v>
      </c>
      <c r="K45" s="35">
        <f t="shared" si="1"/>
        <v>18012.2</v>
      </c>
      <c r="L45" s="34">
        <f t="shared" si="2"/>
        <v>54730.8</v>
      </c>
      <c r="M45" s="35">
        <f t="shared" si="1"/>
        <v>18243.599999999999</v>
      </c>
      <c r="N45" s="34">
        <f t="shared" si="3"/>
        <v>55216.2</v>
      </c>
      <c r="O45" s="35">
        <f t="shared" si="4"/>
        <v>18405.400000000001</v>
      </c>
      <c r="P45" s="34">
        <f t="shared" si="5"/>
        <v>55917</v>
      </c>
      <c r="Q45" s="35">
        <f t="shared" si="6"/>
        <v>18639</v>
      </c>
      <c r="R45" s="34">
        <f t="shared" si="7"/>
        <v>56402.25</v>
      </c>
      <c r="S45" s="35">
        <f t="shared" si="8"/>
        <v>18800.75</v>
      </c>
    </row>
    <row r="46" spans="1:19" s="11" customFormat="1" ht="15.75">
      <c r="A46" s="33">
        <v>28</v>
      </c>
      <c r="B46" s="12"/>
      <c r="C46" s="53">
        <v>366213</v>
      </c>
      <c r="D46" s="54">
        <v>370644</v>
      </c>
      <c r="E46" s="54">
        <v>373743</v>
      </c>
      <c r="F46" s="54">
        <v>378217</v>
      </c>
      <c r="G46" s="55">
        <v>381314</v>
      </c>
      <c r="H46" s="12"/>
      <c r="I46" s="33">
        <v>28</v>
      </c>
      <c r="J46" s="34">
        <f t="shared" si="0"/>
        <v>54931.95</v>
      </c>
      <c r="K46" s="35">
        <f t="shared" si="1"/>
        <v>18310.650000000001</v>
      </c>
      <c r="L46" s="34">
        <f t="shared" si="2"/>
        <v>55596.6</v>
      </c>
      <c r="M46" s="35">
        <f t="shared" si="1"/>
        <v>18532.2</v>
      </c>
      <c r="N46" s="34">
        <f t="shared" si="3"/>
        <v>56061.45</v>
      </c>
      <c r="O46" s="35">
        <f t="shared" si="4"/>
        <v>18687.150000000001</v>
      </c>
      <c r="P46" s="34">
        <f t="shared" si="5"/>
        <v>56732.55</v>
      </c>
      <c r="Q46" s="35">
        <f t="shared" si="6"/>
        <v>18910.849999999999</v>
      </c>
      <c r="R46" s="34">
        <f t="shared" si="7"/>
        <v>57197.1</v>
      </c>
      <c r="S46" s="35">
        <f t="shared" si="8"/>
        <v>19065.7</v>
      </c>
    </row>
    <row r="47" spans="1:19" s="11" customFormat="1" ht="15.75">
      <c r="A47" s="33">
        <v>29</v>
      </c>
      <c r="B47" s="12"/>
      <c r="C47" s="53">
        <v>372317</v>
      </c>
      <c r="D47" s="54">
        <v>376538</v>
      </c>
      <c r="E47" s="54">
        <v>379489</v>
      </c>
      <c r="F47" s="54">
        <v>383752</v>
      </c>
      <c r="G47" s="55">
        <v>386704</v>
      </c>
      <c r="H47" s="12"/>
      <c r="I47" s="33">
        <v>29</v>
      </c>
      <c r="J47" s="34">
        <f t="shared" si="0"/>
        <v>55847.55</v>
      </c>
      <c r="K47" s="35">
        <f t="shared" si="1"/>
        <v>18615.849999999999</v>
      </c>
      <c r="L47" s="34">
        <f t="shared" si="2"/>
        <v>56480.7</v>
      </c>
      <c r="M47" s="35">
        <f t="shared" si="1"/>
        <v>18826.900000000001</v>
      </c>
      <c r="N47" s="34">
        <f t="shared" si="3"/>
        <v>56923.35</v>
      </c>
      <c r="O47" s="35">
        <f t="shared" si="4"/>
        <v>18974.45</v>
      </c>
      <c r="P47" s="34">
        <f t="shared" si="5"/>
        <v>57562.8</v>
      </c>
      <c r="Q47" s="35">
        <f t="shared" si="6"/>
        <v>19187.599999999999</v>
      </c>
      <c r="R47" s="34">
        <f t="shared" si="7"/>
        <v>58005.599999999999</v>
      </c>
      <c r="S47" s="35">
        <f t="shared" si="8"/>
        <v>19335.2</v>
      </c>
    </row>
    <row r="48" spans="1:19" s="11" customFormat="1" ht="15.75">
      <c r="A48" s="36">
        <v>30</v>
      </c>
      <c r="B48" s="12"/>
      <c r="C48" s="56">
        <v>378553</v>
      </c>
      <c r="D48" s="57">
        <v>382549</v>
      </c>
      <c r="E48" s="57">
        <v>385345</v>
      </c>
      <c r="F48" s="57">
        <v>389383</v>
      </c>
      <c r="G48" s="58">
        <v>392177</v>
      </c>
      <c r="H48" s="12"/>
      <c r="I48" s="36">
        <v>30</v>
      </c>
      <c r="J48" s="37">
        <f t="shared" si="0"/>
        <v>56782.95</v>
      </c>
      <c r="K48" s="38">
        <f t="shared" si="1"/>
        <v>18927.650000000001</v>
      </c>
      <c r="L48" s="37">
        <f t="shared" si="2"/>
        <v>57382.35</v>
      </c>
      <c r="M48" s="38">
        <f t="shared" si="1"/>
        <v>19127.45</v>
      </c>
      <c r="N48" s="37">
        <f t="shared" si="3"/>
        <v>57801.75</v>
      </c>
      <c r="O48" s="38">
        <f t="shared" si="4"/>
        <v>19267.25</v>
      </c>
      <c r="P48" s="37">
        <f t="shared" si="5"/>
        <v>58407.45</v>
      </c>
      <c r="Q48" s="38">
        <f t="shared" si="6"/>
        <v>19469.150000000001</v>
      </c>
      <c r="R48" s="37">
        <f t="shared" si="7"/>
        <v>58826.55</v>
      </c>
      <c r="S48" s="38">
        <f t="shared" si="8"/>
        <v>19608.849999999999</v>
      </c>
    </row>
    <row r="49" spans="1:19" s="11" customFormat="1" ht="15.75">
      <c r="A49" s="30">
        <v>31</v>
      </c>
      <c r="B49" s="12"/>
      <c r="C49" s="53">
        <v>384929</v>
      </c>
      <c r="D49" s="54">
        <v>388689</v>
      </c>
      <c r="E49" s="54">
        <v>391318</v>
      </c>
      <c r="F49" s="54">
        <v>395115</v>
      </c>
      <c r="G49" s="55">
        <v>397743</v>
      </c>
      <c r="H49" s="12"/>
      <c r="I49" s="30">
        <v>31</v>
      </c>
      <c r="J49" s="34">
        <f t="shared" si="0"/>
        <v>57739.35</v>
      </c>
      <c r="K49" s="35">
        <f t="shared" si="1"/>
        <v>19246.45</v>
      </c>
      <c r="L49" s="34">
        <f t="shared" si="2"/>
        <v>58303.35</v>
      </c>
      <c r="M49" s="35">
        <f t="shared" si="1"/>
        <v>19434.45</v>
      </c>
      <c r="N49" s="34">
        <f t="shared" si="3"/>
        <v>58697.7</v>
      </c>
      <c r="O49" s="35">
        <f t="shared" si="4"/>
        <v>19565.900000000001</v>
      </c>
      <c r="P49" s="34">
        <f t="shared" si="5"/>
        <v>59267.25</v>
      </c>
      <c r="Q49" s="35">
        <f t="shared" si="6"/>
        <v>19755.75</v>
      </c>
      <c r="R49" s="34">
        <f t="shared" si="7"/>
        <v>59661.45</v>
      </c>
      <c r="S49" s="35">
        <f t="shared" si="8"/>
        <v>19887.150000000001</v>
      </c>
    </row>
    <row r="50" spans="1:19" s="11" customFormat="1" ht="15.75">
      <c r="A50" s="33">
        <v>32</v>
      </c>
      <c r="B50" s="12"/>
      <c r="C50" s="53">
        <v>391449</v>
      </c>
      <c r="D50" s="54">
        <v>394954</v>
      </c>
      <c r="E50" s="54">
        <v>397406</v>
      </c>
      <c r="F50" s="54">
        <v>400949</v>
      </c>
      <c r="G50" s="55">
        <v>403400</v>
      </c>
      <c r="H50" s="12"/>
      <c r="I50" s="33">
        <v>32</v>
      </c>
      <c r="J50" s="34">
        <f t="shared" si="0"/>
        <v>58717.35</v>
      </c>
      <c r="K50" s="35">
        <f t="shared" si="1"/>
        <v>19572.45</v>
      </c>
      <c r="L50" s="34">
        <f t="shared" si="2"/>
        <v>59243.1</v>
      </c>
      <c r="M50" s="35">
        <f t="shared" si="1"/>
        <v>19747.7</v>
      </c>
      <c r="N50" s="34">
        <f t="shared" si="3"/>
        <v>59610.9</v>
      </c>
      <c r="O50" s="35">
        <f t="shared" si="4"/>
        <v>19870.3</v>
      </c>
      <c r="P50" s="34">
        <f t="shared" si="5"/>
        <v>60142.35</v>
      </c>
      <c r="Q50" s="35">
        <f t="shared" si="6"/>
        <v>20047.45</v>
      </c>
      <c r="R50" s="34">
        <f t="shared" si="7"/>
        <v>60510</v>
      </c>
      <c r="S50" s="35">
        <f t="shared" si="8"/>
        <v>20170</v>
      </c>
    </row>
    <row r="51" spans="1:19" s="11" customFormat="1" ht="15.75">
      <c r="A51" s="33">
        <v>33</v>
      </c>
      <c r="B51" s="12"/>
      <c r="C51" s="53">
        <v>398110</v>
      </c>
      <c r="D51" s="54">
        <v>401348</v>
      </c>
      <c r="E51" s="54">
        <v>403612</v>
      </c>
      <c r="F51" s="54">
        <v>406884</v>
      </c>
      <c r="G51" s="55">
        <v>409146</v>
      </c>
      <c r="H51" s="12"/>
      <c r="I51" s="33">
        <v>33</v>
      </c>
      <c r="J51" s="34">
        <f t="shared" si="0"/>
        <v>59716.5</v>
      </c>
      <c r="K51" s="35">
        <f t="shared" si="1"/>
        <v>19905.5</v>
      </c>
      <c r="L51" s="34">
        <f t="shared" si="2"/>
        <v>60202.2</v>
      </c>
      <c r="M51" s="35">
        <f t="shared" si="1"/>
        <v>20067.400000000001</v>
      </c>
      <c r="N51" s="34">
        <f t="shared" si="3"/>
        <v>60541.8</v>
      </c>
      <c r="O51" s="35">
        <f t="shared" si="4"/>
        <v>20180.599999999999</v>
      </c>
      <c r="P51" s="34">
        <f t="shared" si="5"/>
        <v>61032.6</v>
      </c>
      <c r="Q51" s="35">
        <f t="shared" si="6"/>
        <v>20344.2</v>
      </c>
      <c r="R51" s="34">
        <f t="shared" si="7"/>
        <v>61371.9</v>
      </c>
      <c r="S51" s="35">
        <f t="shared" si="8"/>
        <v>20457.3</v>
      </c>
    </row>
    <row r="52" spans="1:19" s="11" customFormat="1" ht="15.75">
      <c r="A52" s="33">
        <v>34</v>
      </c>
      <c r="B52" s="12"/>
      <c r="C52" s="53">
        <v>404925</v>
      </c>
      <c r="D52" s="54">
        <v>407879</v>
      </c>
      <c r="E52" s="54">
        <v>409945</v>
      </c>
      <c r="F52" s="54">
        <v>412927</v>
      </c>
      <c r="G52" s="55">
        <v>414993</v>
      </c>
      <c r="H52" s="12"/>
      <c r="I52" s="33">
        <v>34</v>
      </c>
      <c r="J52" s="34">
        <f t="shared" si="0"/>
        <v>60738.75</v>
      </c>
      <c r="K52" s="35">
        <f t="shared" si="1"/>
        <v>20246.25</v>
      </c>
      <c r="L52" s="34">
        <f t="shared" si="2"/>
        <v>61181.85</v>
      </c>
      <c r="M52" s="35">
        <f t="shared" si="1"/>
        <v>20393.95</v>
      </c>
      <c r="N52" s="34">
        <f t="shared" si="3"/>
        <v>61491.75</v>
      </c>
      <c r="O52" s="35">
        <f t="shared" si="4"/>
        <v>20497.25</v>
      </c>
      <c r="P52" s="34">
        <f t="shared" si="5"/>
        <v>61939.05</v>
      </c>
      <c r="Q52" s="35">
        <f t="shared" si="6"/>
        <v>20646.349999999999</v>
      </c>
      <c r="R52" s="34">
        <f t="shared" si="7"/>
        <v>62248.95</v>
      </c>
      <c r="S52" s="35">
        <f t="shared" si="8"/>
        <v>20749.650000000001</v>
      </c>
    </row>
    <row r="53" spans="1:19" s="11" customFormat="1" ht="15.75">
      <c r="A53" s="36">
        <v>35</v>
      </c>
      <c r="B53" s="12"/>
      <c r="C53" s="56">
        <v>411882</v>
      </c>
      <c r="D53" s="57">
        <v>414536</v>
      </c>
      <c r="E53" s="57">
        <v>416389</v>
      </c>
      <c r="F53" s="57">
        <v>419066</v>
      </c>
      <c r="G53" s="58">
        <v>420922</v>
      </c>
      <c r="H53" s="12"/>
      <c r="I53" s="36">
        <v>35</v>
      </c>
      <c r="J53" s="37">
        <f t="shared" si="0"/>
        <v>61782.3</v>
      </c>
      <c r="K53" s="38">
        <f t="shared" si="1"/>
        <v>20594.099999999999</v>
      </c>
      <c r="L53" s="37">
        <f t="shared" si="2"/>
        <v>62180.4</v>
      </c>
      <c r="M53" s="38">
        <f t="shared" si="1"/>
        <v>20726.8</v>
      </c>
      <c r="N53" s="37">
        <f t="shared" si="3"/>
        <v>62458.35</v>
      </c>
      <c r="O53" s="38">
        <f t="shared" si="4"/>
        <v>20819.45</v>
      </c>
      <c r="P53" s="37">
        <f t="shared" si="5"/>
        <v>62859.9</v>
      </c>
      <c r="Q53" s="38">
        <f t="shared" si="6"/>
        <v>20953.3</v>
      </c>
      <c r="R53" s="37">
        <f t="shared" si="7"/>
        <v>63138.3</v>
      </c>
      <c r="S53" s="38">
        <f t="shared" si="8"/>
        <v>21046.1</v>
      </c>
    </row>
    <row r="54" spans="1:19" s="11" customFormat="1" ht="15.75">
      <c r="A54" s="30">
        <v>36</v>
      </c>
      <c r="B54" s="12"/>
      <c r="C54" s="53">
        <v>419000</v>
      </c>
      <c r="D54" s="54">
        <v>421335</v>
      </c>
      <c r="E54" s="54">
        <v>422964</v>
      </c>
      <c r="F54" s="54">
        <v>425319</v>
      </c>
      <c r="G54" s="55">
        <v>426950</v>
      </c>
      <c r="H54" s="12"/>
      <c r="I54" s="30">
        <v>36</v>
      </c>
      <c r="J54" s="34">
        <f t="shared" si="0"/>
        <v>62850</v>
      </c>
      <c r="K54" s="35">
        <f t="shared" si="1"/>
        <v>20950</v>
      </c>
      <c r="L54" s="34">
        <f t="shared" si="2"/>
        <v>63200.25</v>
      </c>
      <c r="M54" s="35">
        <f t="shared" si="1"/>
        <v>21066.75</v>
      </c>
      <c r="N54" s="34">
        <f t="shared" si="3"/>
        <v>63444.6</v>
      </c>
      <c r="O54" s="35">
        <f t="shared" si="4"/>
        <v>21148.2</v>
      </c>
      <c r="P54" s="34">
        <f t="shared" si="5"/>
        <v>63797.85</v>
      </c>
      <c r="Q54" s="35">
        <f t="shared" si="6"/>
        <v>21265.95</v>
      </c>
      <c r="R54" s="34">
        <f t="shared" si="7"/>
        <v>64042.5</v>
      </c>
      <c r="S54" s="35">
        <f t="shared" si="8"/>
        <v>21347.5</v>
      </c>
    </row>
    <row r="55" spans="1:19" s="11" customFormat="1" ht="15.75">
      <c r="A55" s="33">
        <v>37</v>
      </c>
      <c r="B55" s="12"/>
      <c r="C55" s="53">
        <v>426272</v>
      </c>
      <c r="D55" s="54">
        <v>428265</v>
      </c>
      <c r="E55" s="54">
        <v>429662</v>
      </c>
      <c r="F55" s="54">
        <v>431675</v>
      </c>
      <c r="G55" s="55">
        <v>433070</v>
      </c>
      <c r="H55" s="12"/>
      <c r="I55" s="33">
        <v>37</v>
      </c>
      <c r="J55" s="34">
        <f t="shared" si="0"/>
        <v>63940.800000000003</v>
      </c>
      <c r="K55" s="35">
        <f t="shared" si="1"/>
        <v>21313.599999999999</v>
      </c>
      <c r="L55" s="34">
        <f t="shared" si="2"/>
        <v>64239.75</v>
      </c>
      <c r="M55" s="35">
        <f t="shared" si="1"/>
        <v>21413.25</v>
      </c>
      <c r="N55" s="34">
        <f t="shared" si="3"/>
        <v>64449.3</v>
      </c>
      <c r="O55" s="35">
        <f t="shared" si="4"/>
        <v>21483.1</v>
      </c>
      <c r="P55" s="34">
        <f t="shared" si="5"/>
        <v>64751.25</v>
      </c>
      <c r="Q55" s="35">
        <f t="shared" si="6"/>
        <v>21583.75</v>
      </c>
      <c r="R55" s="34">
        <f t="shared" si="7"/>
        <v>64960.5</v>
      </c>
      <c r="S55" s="35">
        <f t="shared" si="8"/>
        <v>21653.5</v>
      </c>
    </row>
    <row r="56" spans="1:19" s="11" customFormat="1" ht="15.75">
      <c r="A56" s="33">
        <v>38</v>
      </c>
      <c r="B56" s="12"/>
      <c r="C56" s="53">
        <v>433992</v>
      </c>
      <c r="D56" s="54">
        <v>435661</v>
      </c>
      <c r="E56" s="54">
        <v>436829</v>
      </c>
      <c r="F56" s="54">
        <v>438514</v>
      </c>
      <c r="G56" s="55">
        <v>439685</v>
      </c>
      <c r="H56" s="12"/>
      <c r="I56" s="33">
        <v>38</v>
      </c>
      <c r="J56" s="34">
        <f t="shared" si="0"/>
        <v>65098.8</v>
      </c>
      <c r="K56" s="35">
        <f t="shared" si="1"/>
        <v>21699.599999999999</v>
      </c>
      <c r="L56" s="34">
        <f t="shared" si="2"/>
        <v>65349.15</v>
      </c>
      <c r="M56" s="35">
        <f t="shared" si="1"/>
        <v>21783.05</v>
      </c>
      <c r="N56" s="34">
        <f t="shared" si="3"/>
        <v>65524.35</v>
      </c>
      <c r="O56" s="35">
        <f t="shared" si="4"/>
        <v>21841.45</v>
      </c>
      <c r="P56" s="34">
        <f t="shared" si="5"/>
        <v>65777.100000000006</v>
      </c>
      <c r="Q56" s="35">
        <f t="shared" si="6"/>
        <v>21925.7</v>
      </c>
      <c r="R56" s="34">
        <f t="shared" si="7"/>
        <v>65952.75</v>
      </c>
      <c r="S56" s="35">
        <f t="shared" si="8"/>
        <v>21984.25</v>
      </c>
    </row>
    <row r="57" spans="1:19" s="11" customFormat="1" ht="15.75">
      <c r="A57" s="33">
        <v>39</v>
      </c>
      <c r="B57" s="12"/>
      <c r="C57" s="53">
        <v>441741</v>
      </c>
      <c r="D57" s="54">
        <v>443026</v>
      </c>
      <c r="E57" s="54">
        <v>443924</v>
      </c>
      <c r="F57" s="54">
        <v>445222</v>
      </c>
      <c r="G57" s="55">
        <v>446123</v>
      </c>
      <c r="H57" s="12"/>
      <c r="I57" s="33">
        <v>39</v>
      </c>
      <c r="J57" s="34">
        <f t="shared" si="0"/>
        <v>66261.149999999994</v>
      </c>
      <c r="K57" s="35">
        <f t="shared" si="1"/>
        <v>22087.05</v>
      </c>
      <c r="L57" s="34">
        <f t="shared" si="2"/>
        <v>66453.899999999994</v>
      </c>
      <c r="M57" s="35">
        <f t="shared" si="1"/>
        <v>22151.3</v>
      </c>
      <c r="N57" s="34">
        <f t="shared" si="3"/>
        <v>66588.600000000006</v>
      </c>
      <c r="O57" s="35">
        <f t="shared" si="4"/>
        <v>22196.2</v>
      </c>
      <c r="P57" s="34">
        <f t="shared" si="5"/>
        <v>66783.3</v>
      </c>
      <c r="Q57" s="35">
        <f t="shared" si="6"/>
        <v>22261.1</v>
      </c>
      <c r="R57" s="34">
        <f t="shared" si="7"/>
        <v>66918.45</v>
      </c>
      <c r="S57" s="35">
        <f t="shared" si="8"/>
        <v>22306.15</v>
      </c>
    </row>
    <row r="58" spans="1:19" s="11" customFormat="1" ht="15.75">
      <c r="A58" s="36">
        <v>40</v>
      </c>
      <c r="B58" s="12"/>
      <c r="C58" s="56">
        <v>449665</v>
      </c>
      <c r="D58" s="57">
        <v>450545</v>
      </c>
      <c r="E58" s="57">
        <v>451161</v>
      </c>
      <c r="F58" s="57">
        <v>452048</v>
      </c>
      <c r="G58" s="58">
        <v>452665</v>
      </c>
      <c r="H58" s="12"/>
      <c r="I58" s="36">
        <v>40</v>
      </c>
      <c r="J58" s="37">
        <f t="shared" si="0"/>
        <v>67449.75</v>
      </c>
      <c r="K58" s="38">
        <f t="shared" si="1"/>
        <v>22483.25</v>
      </c>
      <c r="L58" s="37">
        <f t="shared" si="2"/>
        <v>67581.75</v>
      </c>
      <c r="M58" s="38">
        <f t="shared" si="1"/>
        <v>22527.25</v>
      </c>
      <c r="N58" s="37">
        <f t="shared" si="3"/>
        <v>67674.149999999994</v>
      </c>
      <c r="O58" s="38">
        <f t="shared" si="4"/>
        <v>22558.05</v>
      </c>
      <c r="P58" s="37">
        <f t="shared" si="5"/>
        <v>67807.199999999997</v>
      </c>
      <c r="Q58" s="38">
        <f t="shared" si="6"/>
        <v>22602.400000000001</v>
      </c>
      <c r="R58" s="37">
        <f t="shared" si="7"/>
        <v>67899.75</v>
      </c>
      <c r="S58" s="38">
        <f t="shared" si="8"/>
        <v>22633.25</v>
      </c>
    </row>
    <row r="59" spans="1:19" s="11" customFormat="1" ht="15.75">
      <c r="A59" s="30">
        <v>41</v>
      </c>
      <c r="B59" s="12"/>
      <c r="C59" s="53">
        <v>457763</v>
      </c>
      <c r="D59" s="54">
        <v>458215</v>
      </c>
      <c r="E59" s="54">
        <v>458529</v>
      </c>
      <c r="F59" s="54">
        <v>458985</v>
      </c>
      <c r="G59" s="55">
        <v>459300</v>
      </c>
      <c r="H59" s="12"/>
      <c r="I59" s="30">
        <v>41</v>
      </c>
      <c r="J59" s="34">
        <f t="shared" si="0"/>
        <v>68664.45</v>
      </c>
      <c r="K59" s="35">
        <f t="shared" si="1"/>
        <v>22888.15</v>
      </c>
      <c r="L59" s="34">
        <f t="shared" si="2"/>
        <v>68732.25</v>
      </c>
      <c r="M59" s="35">
        <f t="shared" si="1"/>
        <v>22910.75</v>
      </c>
      <c r="N59" s="34">
        <f t="shared" si="3"/>
        <v>68779.350000000006</v>
      </c>
      <c r="O59" s="35">
        <f t="shared" si="4"/>
        <v>22926.45</v>
      </c>
      <c r="P59" s="34">
        <f t="shared" si="5"/>
        <v>68847.75</v>
      </c>
      <c r="Q59" s="35">
        <f t="shared" si="6"/>
        <v>22949.25</v>
      </c>
      <c r="R59" s="34">
        <f t="shared" si="7"/>
        <v>68895</v>
      </c>
      <c r="S59" s="35">
        <f t="shared" si="8"/>
        <v>22965</v>
      </c>
    </row>
    <row r="60" spans="1:19" s="11" customFormat="1" ht="15.75">
      <c r="A60" s="33">
        <v>42</v>
      </c>
      <c r="B60" s="12"/>
      <c r="C60" s="53">
        <v>466035</v>
      </c>
      <c r="D60" s="54">
        <v>466035</v>
      </c>
      <c r="E60" s="54">
        <v>466035</v>
      </c>
      <c r="F60" s="54">
        <v>466035</v>
      </c>
      <c r="G60" s="55">
        <v>466035</v>
      </c>
      <c r="H60" s="12"/>
      <c r="I60" s="33">
        <v>42</v>
      </c>
      <c r="J60" s="34">
        <f t="shared" si="0"/>
        <v>69905.25</v>
      </c>
      <c r="K60" s="35">
        <f t="shared" si="1"/>
        <v>23301.75</v>
      </c>
      <c r="L60" s="34">
        <f t="shared" si="2"/>
        <v>69905.25</v>
      </c>
      <c r="M60" s="35">
        <f t="shared" si="1"/>
        <v>23301.75</v>
      </c>
      <c r="N60" s="34">
        <f t="shared" si="3"/>
        <v>69905.25</v>
      </c>
      <c r="O60" s="35">
        <f t="shared" si="4"/>
        <v>23301.75</v>
      </c>
      <c r="P60" s="34">
        <f t="shared" si="5"/>
        <v>69905.25</v>
      </c>
      <c r="Q60" s="35">
        <f t="shared" si="6"/>
        <v>23301.75</v>
      </c>
      <c r="R60" s="34">
        <f t="shared" si="7"/>
        <v>69905.25</v>
      </c>
      <c r="S60" s="35">
        <f t="shared" si="8"/>
        <v>23301.75</v>
      </c>
    </row>
    <row r="61" spans="1:19" s="11" customFormat="1" ht="15.75">
      <c r="A61" s="33">
        <v>43</v>
      </c>
      <c r="B61" s="12"/>
      <c r="C61" s="53">
        <v>476391</v>
      </c>
      <c r="D61" s="54">
        <v>476391</v>
      </c>
      <c r="E61" s="54">
        <v>476391</v>
      </c>
      <c r="F61" s="54">
        <v>476391</v>
      </c>
      <c r="G61" s="55">
        <v>476391</v>
      </c>
      <c r="H61" s="12"/>
      <c r="I61" s="33">
        <v>43</v>
      </c>
      <c r="J61" s="34">
        <f t="shared" si="0"/>
        <v>71458.649999999994</v>
      </c>
      <c r="K61" s="35">
        <f t="shared" si="1"/>
        <v>23819.55</v>
      </c>
      <c r="L61" s="34">
        <f t="shared" si="2"/>
        <v>71458.649999999994</v>
      </c>
      <c r="M61" s="35">
        <f t="shared" si="1"/>
        <v>23819.55</v>
      </c>
      <c r="N61" s="34">
        <f t="shared" si="3"/>
        <v>71458.649999999994</v>
      </c>
      <c r="O61" s="35">
        <f t="shared" si="4"/>
        <v>23819.55</v>
      </c>
      <c r="P61" s="34">
        <f t="shared" si="5"/>
        <v>71458.649999999994</v>
      </c>
      <c r="Q61" s="35">
        <f t="shared" si="6"/>
        <v>23819.55</v>
      </c>
      <c r="R61" s="34">
        <f t="shared" si="7"/>
        <v>71458.649999999994</v>
      </c>
      <c r="S61" s="35">
        <f t="shared" si="8"/>
        <v>23819.55</v>
      </c>
    </row>
    <row r="62" spans="1:19" s="11" customFormat="1" ht="15.75">
      <c r="A62" s="33">
        <v>44</v>
      </c>
      <c r="B62" s="12"/>
      <c r="C62" s="53">
        <v>487036</v>
      </c>
      <c r="D62" s="54">
        <v>487036</v>
      </c>
      <c r="E62" s="54">
        <v>487036</v>
      </c>
      <c r="F62" s="54">
        <v>487036</v>
      </c>
      <c r="G62" s="55">
        <v>487036</v>
      </c>
      <c r="H62" s="12"/>
      <c r="I62" s="33">
        <v>44</v>
      </c>
      <c r="J62" s="34">
        <f t="shared" si="0"/>
        <v>73055.399999999994</v>
      </c>
      <c r="K62" s="35">
        <f t="shared" si="1"/>
        <v>24351.8</v>
      </c>
      <c r="L62" s="34">
        <f t="shared" si="2"/>
        <v>73055.399999999994</v>
      </c>
      <c r="M62" s="35">
        <f t="shared" si="1"/>
        <v>24351.8</v>
      </c>
      <c r="N62" s="34">
        <f t="shared" si="3"/>
        <v>73055.399999999994</v>
      </c>
      <c r="O62" s="35">
        <f t="shared" si="4"/>
        <v>24351.8</v>
      </c>
      <c r="P62" s="34">
        <f t="shared" si="5"/>
        <v>73055.399999999994</v>
      </c>
      <c r="Q62" s="35">
        <f t="shared" si="6"/>
        <v>24351.8</v>
      </c>
      <c r="R62" s="34">
        <f t="shared" si="7"/>
        <v>73055.399999999994</v>
      </c>
      <c r="S62" s="35">
        <f t="shared" si="8"/>
        <v>24351.8</v>
      </c>
    </row>
    <row r="63" spans="1:19" s="11" customFormat="1" ht="15.75">
      <c r="A63" s="36">
        <v>45</v>
      </c>
      <c r="B63" s="12"/>
      <c r="C63" s="56">
        <v>497971</v>
      </c>
      <c r="D63" s="57">
        <v>497971</v>
      </c>
      <c r="E63" s="57">
        <v>497971</v>
      </c>
      <c r="F63" s="57">
        <v>497971</v>
      </c>
      <c r="G63" s="58">
        <v>497971</v>
      </c>
      <c r="H63" s="12"/>
      <c r="I63" s="36">
        <v>45</v>
      </c>
      <c r="J63" s="37">
        <f t="shared" si="0"/>
        <v>74695.649999999994</v>
      </c>
      <c r="K63" s="38">
        <f t="shared" si="1"/>
        <v>24898.55</v>
      </c>
      <c r="L63" s="37">
        <f t="shared" si="2"/>
        <v>74695.649999999994</v>
      </c>
      <c r="M63" s="38">
        <f t="shared" si="1"/>
        <v>24898.55</v>
      </c>
      <c r="N63" s="37">
        <f t="shared" si="3"/>
        <v>74695.649999999994</v>
      </c>
      <c r="O63" s="38">
        <f t="shared" si="4"/>
        <v>24898.55</v>
      </c>
      <c r="P63" s="37">
        <f t="shared" si="5"/>
        <v>74695.649999999994</v>
      </c>
      <c r="Q63" s="38">
        <f t="shared" si="6"/>
        <v>24898.55</v>
      </c>
      <c r="R63" s="37">
        <f t="shared" si="7"/>
        <v>74695.649999999994</v>
      </c>
      <c r="S63" s="38">
        <f t="shared" si="8"/>
        <v>24898.55</v>
      </c>
    </row>
    <row r="64" spans="1:19" s="11" customFormat="1" ht="15.75">
      <c r="A64" s="30">
        <v>46</v>
      </c>
      <c r="B64" s="12"/>
      <c r="C64" s="53">
        <v>509207</v>
      </c>
      <c r="D64" s="54">
        <v>509207</v>
      </c>
      <c r="E64" s="54">
        <v>509207</v>
      </c>
      <c r="F64" s="54">
        <v>509207</v>
      </c>
      <c r="G64" s="55">
        <v>509207</v>
      </c>
      <c r="H64" s="12"/>
      <c r="I64" s="30">
        <v>46</v>
      </c>
      <c r="J64" s="34">
        <f t="shared" si="0"/>
        <v>76381.05</v>
      </c>
      <c r="K64" s="35">
        <f t="shared" si="1"/>
        <v>25460.35</v>
      </c>
      <c r="L64" s="34">
        <f t="shared" si="2"/>
        <v>76381.05</v>
      </c>
      <c r="M64" s="35">
        <f t="shared" si="1"/>
        <v>25460.35</v>
      </c>
      <c r="N64" s="34">
        <f t="shared" si="3"/>
        <v>76381.05</v>
      </c>
      <c r="O64" s="35">
        <f t="shared" si="4"/>
        <v>25460.35</v>
      </c>
      <c r="P64" s="34">
        <f t="shared" si="5"/>
        <v>76381.05</v>
      </c>
      <c r="Q64" s="35">
        <f t="shared" si="6"/>
        <v>25460.35</v>
      </c>
      <c r="R64" s="34">
        <f t="shared" si="7"/>
        <v>76381.05</v>
      </c>
      <c r="S64" s="35">
        <f t="shared" si="8"/>
        <v>25460.35</v>
      </c>
    </row>
    <row r="65" spans="1:19" s="11" customFormat="1" ht="15.75">
      <c r="A65" s="33">
        <v>47</v>
      </c>
      <c r="B65" s="12"/>
      <c r="C65" s="53">
        <v>518271</v>
      </c>
      <c r="D65" s="54">
        <v>518271</v>
      </c>
      <c r="E65" s="54">
        <v>518271</v>
      </c>
      <c r="F65" s="54">
        <v>518271</v>
      </c>
      <c r="G65" s="55">
        <v>518271</v>
      </c>
      <c r="H65" s="12"/>
      <c r="I65" s="33">
        <v>47</v>
      </c>
      <c r="J65" s="34">
        <f t="shared" si="0"/>
        <v>77740.649999999994</v>
      </c>
      <c r="K65" s="35">
        <f t="shared" si="1"/>
        <v>25913.55</v>
      </c>
      <c r="L65" s="34">
        <f t="shared" si="2"/>
        <v>77740.649999999994</v>
      </c>
      <c r="M65" s="35">
        <f t="shared" si="1"/>
        <v>25913.55</v>
      </c>
      <c r="N65" s="34">
        <f t="shared" si="3"/>
        <v>77740.649999999994</v>
      </c>
      <c r="O65" s="35">
        <f t="shared" si="4"/>
        <v>25913.55</v>
      </c>
      <c r="P65" s="34">
        <f t="shared" si="5"/>
        <v>77740.649999999994</v>
      </c>
      <c r="Q65" s="35">
        <f t="shared" si="6"/>
        <v>25913.55</v>
      </c>
      <c r="R65" s="34">
        <f t="shared" si="7"/>
        <v>77740.649999999994</v>
      </c>
      <c r="S65" s="35">
        <f t="shared" si="8"/>
        <v>25913.55</v>
      </c>
    </row>
    <row r="66" spans="1:19" s="11" customFormat="1" ht="15.75">
      <c r="A66" s="33">
        <v>48</v>
      </c>
      <c r="B66" s="12"/>
      <c r="C66" s="53">
        <v>542095</v>
      </c>
      <c r="D66" s="54">
        <v>542095</v>
      </c>
      <c r="E66" s="54">
        <v>542095</v>
      </c>
      <c r="F66" s="54">
        <v>542095</v>
      </c>
      <c r="G66" s="55">
        <v>542095</v>
      </c>
      <c r="H66" s="12"/>
      <c r="I66" s="33">
        <v>48</v>
      </c>
      <c r="J66" s="34">
        <f t="shared" si="0"/>
        <v>81314.25</v>
      </c>
      <c r="K66" s="35">
        <f t="shared" si="1"/>
        <v>27104.75</v>
      </c>
      <c r="L66" s="34">
        <f t="shared" si="2"/>
        <v>81314.25</v>
      </c>
      <c r="M66" s="35">
        <f t="shared" si="1"/>
        <v>27104.75</v>
      </c>
      <c r="N66" s="34">
        <f t="shared" si="3"/>
        <v>81314.25</v>
      </c>
      <c r="O66" s="35">
        <f t="shared" si="4"/>
        <v>27104.75</v>
      </c>
      <c r="P66" s="34">
        <f t="shared" si="5"/>
        <v>81314.25</v>
      </c>
      <c r="Q66" s="35">
        <f t="shared" si="6"/>
        <v>27104.75</v>
      </c>
      <c r="R66" s="34">
        <f t="shared" si="7"/>
        <v>81314.25</v>
      </c>
      <c r="S66" s="35">
        <f t="shared" si="8"/>
        <v>27104.75</v>
      </c>
    </row>
    <row r="67" spans="1:19" s="11" customFormat="1" ht="15.75">
      <c r="A67" s="33">
        <v>49</v>
      </c>
      <c r="B67" s="12"/>
      <c r="C67" s="53">
        <v>578475</v>
      </c>
      <c r="D67" s="54">
        <v>578475</v>
      </c>
      <c r="E67" s="54">
        <v>578475</v>
      </c>
      <c r="F67" s="54">
        <v>578475</v>
      </c>
      <c r="G67" s="55">
        <v>578475</v>
      </c>
      <c r="H67" s="12"/>
      <c r="I67" s="33">
        <v>49</v>
      </c>
      <c r="J67" s="34">
        <f t="shared" si="0"/>
        <v>86771.25</v>
      </c>
      <c r="K67" s="35">
        <f t="shared" si="1"/>
        <v>28923.75</v>
      </c>
      <c r="L67" s="34">
        <f t="shared" si="2"/>
        <v>86771.25</v>
      </c>
      <c r="M67" s="35">
        <f t="shared" si="1"/>
        <v>28923.75</v>
      </c>
      <c r="N67" s="34">
        <f t="shared" si="3"/>
        <v>86771.25</v>
      </c>
      <c r="O67" s="35">
        <f t="shared" si="4"/>
        <v>28923.75</v>
      </c>
      <c r="P67" s="34">
        <f t="shared" si="5"/>
        <v>86771.25</v>
      </c>
      <c r="Q67" s="35">
        <f t="shared" si="6"/>
        <v>28923.75</v>
      </c>
      <c r="R67" s="34">
        <f t="shared" si="7"/>
        <v>86771.25</v>
      </c>
      <c r="S67" s="35">
        <f t="shared" si="8"/>
        <v>28923.75</v>
      </c>
    </row>
    <row r="68" spans="1:19" s="11" customFormat="1" ht="15.75">
      <c r="A68" s="36">
        <v>50</v>
      </c>
      <c r="B68" s="12"/>
      <c r="C68" s="56">
        <v>633454</v>
      </c>
      <c r="D68" s="57">
        <v>633454</v>
      </c>
      <c r="E68" s="57">
        <v>633454</v>
      </c>
      <c r="F68" s="57">
        <v>633454</v>
      </c>
      <c r="G68" s="58">
        <v>633454</v>
      </c>
      <c r="H68" s="12"/>
      <c r="I68" s="36">
        <v>50</v>
      </c>
      <c r="J68" s="37">
        <f t="shared" si="0"/>
        <v>95018.1</v>
      </c>
      <c r="K68" s="38">
        <f t="shared" si="1"/>
        <v>31672.7</v>
      </c>
      <c r="L68" s="37">
        <f t="shared" si="2"/>
        <v>95018.1</v>
      </c>
      <c r="M68" s="38">
        <f t="shared" si="1"/>
        <v>31672.7</v>
      </c>
      <c r="N68" s="37">
        <f t="shared" si="3"/>
        <v>95018.1</v>
      </c>
      <c r="O68" s="38">
        <f t="shared" si="4"/>
        <v>31672.7</v>
      </c>
      <c r="P68" s="37">
        <f t="shared" si="5"/>
        <v>95018.1</v>
      </c>
      <c r="Q68" s="38">
        <f t="shared" si="6"/>
        <v>31672.7</v>
      </c>
      <c r="R68" s="37">
        <f t="shared" si="7"/>
        <v>95018.1</v>
      </c>
      <c r="S68" s="38">
        <f t="shared" si="8"/>
        <v>31672.7</v>
      </c>
    </row>
    <row r="69" spans="1:19" s="11" customFormat="1" ht="15.75">
      <c r="A69" s="30">
        <v>51</v>
      </c>
      <c r="B69" s="12"/>
      <c r="C69" s="53">
        <v>701973</v>
      </c>
      <c r="D69" s="54">
        <v>701973</v>
      </c>
      <c r="E69" s="54">
        <v>701973</v>
      </c>
      <c r="F69" s="54">
        <v>701973</v>
      </c>
      <c r="G69" s="55">
        <v>701973</v>
      </c>
      <c r="H69" s="12"/>
      <c r="I69" s="30">
        <v>51</v>
      </c>
      <c r="J69" s="34">
        <f t="shared" si="0"/>
        <v>105295.95</v>
      </c>
      <c r="K69" s="35">
        <f t="shared" si="1"/>
        <v>35098.65</v>
      </c>
      <c r="L69" s="34">
        <f t="shared" si="2"/>
        <v>105295.95</v>
      </c>
      <c r="M69" s="35">
        <f t="shared" si="1"/>
        <v>35098.65</v>
      </c>
      <c r="N69" s="34">
        <f t="shared" si="3"/>
        <v>105295.95</v>
      </c>
      <c r="O69" s="35">
        <f t="shared" si="4"/>
        <v>35098.65</v>
      </c>
      <c r="P69" s="34">
        <f t="shared" si="5"/>
        <v>105295.95</v>
      </c>
      <c r="Q69" s="35">
        <f t="shared" si="6"/>
        <v>35098.65</v>
      </c>
      <c r="R69" s="34">
        <f t="shared" si="7"/>
        <v>105295.95</v>
      </c>
      <c r="S69" s="35">
        <f t="shared" si="8"/>
        <v>35098.65</v>
      </c>
    </row>
    <row r="70" spans="1:19" s="11" customFormat="1" ht="15.75">
      <c r="A70" s="33">
        <v>52</v>
      </c>
      <c r="B70" s="12"/>
      <c r="C70" s="53">
        <v>799474</v>
      </c>
      <c r="D70" s="54">
        <v>799474</v>
      </c>
      <c r="E70" s="54">
        <v>799474</v>
      </c>
      <c r="F70" s="54">
        <v>799474</v>
      </c>
      <c r="G70" s="55">
        <v>799474</v>
      </c>
      <c r="H70" s="12"/>
      <c r="I70" s="33">
        <v>52</v>
      </c>
      <c r="J70" s="34">
        <f t="shared" si="0"/>
        <v>119921.1</v>
      </c>
      <c r="K70" s="35">
        <f t="shared" si="1"/>
        <v>39973.699999999997</v>
      </c>
      <c r="L70" s="34">
        <f t="shared" si="2"/>
        <v>119921.1</v>
      </c>
      <c r="M70" s="35">
        <f t="shared" si="1"/>
        <v>39973.699999999997</v>
      </c>
      <c r="N70" s="34">
        <f t="shared" si="3"/>
        <v>119921.1</v>
      </c>
      <c r="O70" s="35">
        <f t="shared" si="4"/>
        <v>39973.699999999997</v>
      </c>
      <c r="P70" s="34">
        <f t="shared" si="5"/>
        <v>119921.1</v>
      </c>
      <c r="Q70" s="35">
        <f t="shared" si="6"/>
        <v>39973.699999999997</v>
      </c>
      <c r="R70" s="34">
        <f t="shared" si="7"/>
        <v>119921.1</v>
      </c>
      <c r="S70" s="35">
        <f t="shared" si="8"/>
        <v>39973.699999999997</v>
      </c>
    </row>
    <row r="71" spans="1:19" s="11" customFormat="1" ht="15.75">
      <c r="A71" s="33">
        <v>53</v>
      </c>
      <c r="B71" s="12"/>
      <c r="C71" s="53">
        <v>889947</v>
      </c>
      <c r="D71" s="54">
        <v>889947</v>
      </c>
      <c r="E71" s="54">
        <v>889947</v>
      </c>
      <c r="F71" s="54">
        <v>889947</v>
      </c>
      <c r="G71" s="55">
        <v>889947</v>
      </c>
      <c r="H71" s="12"/>
      <c r="I71" s="33">
        <v>53</v>
      </c>
      <c r="J71" s="34">
        <f t="shared" si="0"/>
        <v>133492.04999999999</v>
      </c>
      <c r="K71" s="35">
        <f t="shared" si="1"/>
        <v>44497.35</v>
      </c>
      <c r="L71" s="34">
        <f t="shared" si="2"/>
        <v>133492.04999999999</v>
      </c>
      <c r="M71" s="35">
        <f t="shared" si="1"/>
        <v>44497.35</v>
      </c>
      <c r="N71" s="34">
        <f t="shared" si="3"/>
        <v>133492.04999999999</v>
      </c>
      <c r="O71" s="35">
        <f t="shared" si="4"/>
        <v>44497.35</v>
      </c>
      <c r="P71" s="34">
        <f t="shared" si="5"/>
        <v>133492.04999999999</v>
      </c>
      <c r="Q71" s="35">
        <f t="shared" si="6"/>
        <v>44497.35</v>
      </c>
      <c r="R71" s="34">
        <f t="shared" si="7"/>
        <v>133492.04999999999</v>
      </c>
      <c r="S71" s="35">
        <f t="shared" si="8"/>
        <v>44497.35</v>
      </c>
    </row>
    <row r="72" spans="1:19" s="11" customFormat="1" ht="15.75">
      <c r="A72" s="33">
        <v>54</v>
      </c>
      <c r="B72" s="12"/>
      <c r="C72" s="53">
        <v>1002709</v>
      </c>
      <c r="D72" s="54">
        <v>1002709</v>
      </c>
      <c r="E72" s="54">
        <v>1002709</v>
      </c>
      <c r="F72" s="54">
        <v>1002709</v>
      </c>
      <c r="G72" s="55">
        <v>1002709</v>
      </c>
      <c r="H72" s="12"/>
      <c r="I72" s="33">
        <v>54</v>
      </c>
      <c r="J72" s="34">
        <f t="shared" si="0"/>
        <v>150406.35</v>
      </c>
      <c r="K72" s="35">
        <f t="shared" si="1"/>
        <v>50135.45</v>
      </c>
      <c r="L72" s="34">
        <f t="shared" si="2"/>
        <v>150406.35</v>
      </c>
      <c r="M72" s="35">
        <f t="shared" si="1"/>
        <v>50135.45</v>
      </c>
      <c r="N72" s="34">
        <f t="shared" si="3"/>
        <v>150406.35</v>
      </c>
      <c r="O72" s="35">
        <f t="shared" si="4"/>
        <v>50135.45</v>
      </c>
      <c r="P72" s="34">
        <f t="shared" si="5"/>
        <v>150406.35</v>
      </c>
      <c r="Q72" s="35">
        <f t="shared" si="6"/>
        <v>50135.45</v>
      </c>
      <c r="R72" s="34">
        <f t="shared" si="7"/>
        <v>150406.35</v>
      </c>
      <c r="S72" s="35">
        <f t="shared" si="8"/>
        <v>50135.45</v>
      </c>
    </row>
    <row r="73" spans="1:19" s="11" customFormat="1" ht="15.75">
      <c r="A73" s="36">
        <v>55</v>
      </c>
      <c r="B73" s="12"/>
      <c r="C73" s="56">
        <v>1124812</v>
      </c>
      <c r="D73" s="57">
        <v>1124812</v>
      </c>
      <c r="E73" s="57">
        <v>1124812</v>
      </c>
      <c r="F73" s="57">
        <v>1124812</v>
      </c>
      <c r="G73" s="58">
        <v>1124812</v>
      </c>
      <c r="H73" s="12"/>
      <c r="I73" s="36">
        <v>55</v>
      </c>
      <c r="J73" s="37">
        <f t="shared" si="0"/>
        <v>168721.8</v>
      </c>
      <c r="K73" s="38">
        <f t="shared" si="1"/>
        <v>56240.6</v>
      </c>
      <c r="L73" s="37">
        <f t="shared" si="2"/>
        <v>168721.8</v>
      </c>
      <c r="M73" s="38">
        <f t="shared" si="1"/>
        <v>56240.6</v>
      </c>
      <c r="N73" s="37">
        <f t="shared" si="3"/>
        <v>168721.8</v>
      </c>
      <c r="O73" s="38">
        <f t="shared" si="4"/>
        <v>56240.6</v>
      </c>
      <c r="P73" s="37">
        <f t="shared" si="5"/>
        <v>168721.8</v>
      </c>
      <c r="Q73" s="38">
        <f t="shared" si="6"/>
        <v>56240.6</v>
      </c>
      <c r="R73" s="37">
        <f t="shared" si="7"/>
        <v>168721.8</v>
      </c>
      <c r="S73" s="38">
        <f t="shared" si="8"/>
        <v>56240.6</v>
      </c>
    </row>
    <row r="74" spans="1:19" s="11" customFormat="1" ht="15.75">
      <c r="A74" s="39" t="s">
        <v>13</v>
      </c>
      <c r="C74" s="56">
        <v>1261736</v>
      </c>
      <c r="D74" s="57">
        <v>1261736</v>
      </c>
      <c r="E74" s="57">
        <v>1261736</v>
      </c>
      <c r="F74" s="57">
        <v>1261736</v>
      </c>
      <c r="G74" s="58">
        <v>1261736</v>
      </c>
      <c r="I74" s="39" t="s">
        <v>13</v>
      </c>
      <c r="J74" s="37">
        <f t="shared" si="0"/>
        <v>189260.4</v>
      </c>
      <c r="K74" s="38">
        <f t="shared" si="1"/>
        <v>63086.8</v>
      </c>
      <c r="L74" s="37">
        <f t="shared" si="2"/>
        <v>189260.4</v>
      </c>
      <c r="M74" s="38">
        <f t="shared" si="1"/>
        <v>63086.8</v>
      </c>
      <c r="N74" s="37">
        <f t="shared" si="3"/>
        <v>189260.4</v>
      </c>
      <c r="O74" s="38">
        <f t="shared" si="4"/>
        <v>63086.8</v>
      </c>
      <c r="P74" s="37">
        <f t="shared" si="5"/>
        <v>189260.4</v>
      </c>
      <c r="Q74" s="38">
        <f t="shared" si="6"/>
        <v>63086.8</v>
      </c>
      <c r="R74" s="37">
        <f t="shared" si="7"/>
        <v>189260.4</v>
      </c>
      <c r="S74" s="38">
        <f t="shared" si="8"/>
        <v>63086.8</v>
      </c>
    </row>
    <row r="75" spans="1:19" ht="15.75">
      <c r="J75" s="7"/>
      <c r="K75" s="7"/>
      <c r="L75" s="7"/>
    </row>
    <row r="76" spans="1:19" ht="15.75">
      <c r="J76" s="7"/>
      <c r="K76" s="4"/>
      <c r="L76" s="4"/>
    </row>
    <row r="77" spans="1:19" ht="15.75">
      <c r="H77" s="40"/>
      <c r="I77" s="40"/>
      <c r="J77" s="7"/>
      <c r="K77" s="7"/>
      <c r="L77" s="7"/>
    </row>
    <row r="78" spans="1:19" ht="15.75">
      <c r="H78" s="40"/>
      <c r="I78" s="40"/>
      <c r="J78" s="7"/>
      <c r="K78" s="4"/>
      <c r="L78" s="4"/>
    </row>
    <row r="79" spans="1:19" ht="15.75">
      <c r="H79" s="40"/>
      <c r="I79" s="40"/>
      <c r="J79" s="7"/>
      <c r="K79" s="7"/>
      <c r="L79" s="7"/>
    </row>
    <row r="80" spans="1:19" ht="15.75">
      <c r="H80" s="40"/>
      <c r="I80" s="40"/>
      <c r="J80" s="7"/>
      <c r="K80" s="4"/>
      <c r="L80" s="4"/>
    </row>
    <row r="81" spans="8:12" ht="15.75">
      <c r="H81" s="40"/>
      <c r="I81" s="40"/>
      <c r="J81" s="7"/>
      <c r="K81" s="7"/>
      <c r="L81" s="7"/>
    </row>
    <row r="82" spans="8:12" ht="15.75">
      <c r="H82" s="40"/>
      <c r="I82" s="40"/>
      <c r="J82" s="7"/>
      <c r="K82" s="4"/>
      <c r="L82" s="4"/>
    </row>
    <row r="83" spans="8:12" ht="15.75">
      <c r="H83" s="40"/>
      <c r="I83" s="40"/>
      <c r="J83" s="7"/>
      <c r="K83" s="7"/>
      <c r="L83" s="7"/>
    </row>
    <row r="84" spans="8:12" ht="15.75">
      <c r="H84" s="40"/>
      <c r="I84" s="40"/>
      <c r="J84" s="7"/>
      <c r="K84" s="4"/>
      <c r="L84" s="4"/>
    </row>
    <row r="85" spans="8:12" ht="15.75">
      <c r="H85" s="40"/>
      <c r="I85" s="40"/>
      <c r="J85" s="7"/>
      <c r="K85" s="7"/>
      <c r="L85" s="7"/>
    </row>
    <row r="86" spans="8:12" ht="15.75">
      <c r="H86" s="40"/>
      <c r="I86" s="40"/>
      <c r="J86" s="7"/>
      <c r="K86" s="4"/>
      <c r="L86" s="4"/>
    </row>
    <row r="87" spans="8:12" ht="15.75">
      <c r="H87" s="40"/>
      <c r="I87" s="40"/>
      <c r="J87" s="7"/>
      <c r="K87" s="7"/>
      <c r="L87" s="7"/>
    </row>
    <row r="88" spans="8:12" ht="15.75">
      <c r="H88" s="40"/>
      <c r="I88" s="40"/>
      <c r="J88" s="7"/>
      <c r="K88" s="4"/>
      <c r="L88" s="4"/>
    </row>
    <row r="89" spans="8:12" ht="15.75">
      <c r="H89" s="40"/>
      <c r="I89" s="40"/>
      <c r="J89" s="7"/>
      <c r="K89" s="7"/>
      <c r="L89" s="7"/>
    </row>
    <row r="90" spans="8:12" ht="15.75">
      <c r="H90" s="40"/>
      <c r="I90" s="40"/>
      <c r="J90" s="7"/>
      <c r="K90" s="4"/>
      <c r="L90" s="4"/>
    </row>
    <row r="91" spans="8:12" ht="15.75">
      <c r="H91" s="40"/>
      <c r="I91" s="40"/>
      <c r="J91" s="7"/>
      <c r="K91" s="7"/>
      <c r="L91" s="7"/>
    </row>
    <row r="92" spans="8:12" ht="15.75">
      <c r="H92" s="40"/>
      <c r="I92" s="40"/>
      <c r="J92" s="7"/>
      <c r="K92" s="4"/>
      <c r="L92" s="4"/>
    </row>
    <row r="93" spans="8:12" ht="15.75">
      <c r="H93" s="40"/>
      <c r="I93" s="40"/>
      <c r="J93" s="7"/>
      <c r="K93" s="7"/>
      <c r="L93" s="7"/>
    </row>
    <row r="94" spans="8:12" ht="15.75">
      <c r="H94" s="40"/>
      <c r="I94" s="40"/>
      <c r="J94" s="7"/>
      <c r="K94" s="4"/>
      <c r="L94" s="4"/>
    </row>
    <row r="95" spans="8:12" ht="15.75">
      <c r="H95" s="40"/>
      <c r="I95" s="40"/>
      <c r="J95" s="7"/>
      <c r="K95" s="7"/>
      <c r="L95" s="7"/>
    </row>
    <row r="96" spans="8:12" ht="15.75">
      <c r="H96" s="40"/>
      <c r="I96" s="40"/>
      <c r="J96" s="7"/>
      <c r="K96" s="4"/>
      <c r="L96" s="4"/>
    </row>
    <row r="97" spans="8:12" ht="15.75">
      <c r="H97" s="40"/>
      <c r="I97" s="40"/>
      <c r="J97" s="7"/>
      <c r="K97" s="7"/>
      <c r="L97" s="7"/>
    </row>
    <row r="98" spans="8:12" ht="15.75">
      <c r="H98" s="40"/>
      <c r="I98" s="40"/>
      <c r="J98" s="7"/>
      <c r="K98" s="4"/>
      <c r="L98" s="4"/>
    </row>
    <row r="99" spans="8:12" ht="15.75">
      <c r="H99" s="40"/>
      <c r="I99" s="40"/>
      <c r="J99" s="7"/>
      <c r="K99" s="7"/>
      <c r="L99" s="7"/>
    </row>
    <row r="100" spans="8:12" ht="15.75">
      <c r="H100" s="40"/>
      <c r="I100" s="40"/>
      <c r="J100" s="7"/>
      <c r="K100" s="4"/>
      <c r="L100" s="4"/>
    </row>
    <row r="101" spans="8:12" ht="15.75">
      <c r="H101" s="40"/>
      <c r="I101" s="40"/>
      <c r="J101" s="7"/>
      <c r="K101" s="7"/>
      <c r="L101" s="7"/>
    </row>
    <row r="102" spans="8:12" ht="15.75">
      <c r="H102" s="40"/>
      <c r="I102" s="40"/>
      <c r="J102" s="7"/>
      <c r="K102" s="4"/>
      <c r="L102" s="4"/>
    </row>
    <row r="103" spans="8:12" ht="15.75">
      <c r="H103" s="40"/>
      <c r="I103" s="40"/>
      <c r="J103" s="7"/>
      <c r="K103" s="7"/>
      <c r="L103" s="7"/>
    </row>
    <row r="104" spans="8:12" ht="15.75">
      <c r="H104" s="40"/>
      <c r="I104" s="40"/>
      <c r="J104" s="7"/>
      <c r="K104" s="4"/>
      <c r="L104" s="4"/>
    </row>
    <row r="105" spans="8:12" ht="15.75">
      <c r="H105" s="40"/>
      <c r="I105" s="40"/>
      <c r="J105" s="7"/>
      <c r="K105" s="7"/>
      <c r="L105" s="7"/>
    </row>
    <row r="106" spans="8:12" ht="15.75">
      <c r="H106" s="40"/>
      <c r="I106" s="40"/>
      <c r="J106" s="7"/>
      <c r="K106" s="4"/>
      <c r="L106" s="4"/>
    </row>
    <row r="107" spans="8:12" ht="15.75">
      <c r="H107" s="40"/>
      <c r="I107" s="40"/>
      <c r="J107" s="7"/>
      <c r="K107" s="7"/>
      <c r="L107" s="7"/>
    </row>
    <row r="108" spans="8:12" ht="15.75">
      <c r="H108" s="40"/>
      <c r="I108" s="40"/>
      <c r="J108" s="7"/>
      <c r="K108" s="4"/>
      <c r="L108" s="4"/>
    </row>
    <row r="109" spans="8:12" ht="15.75">
      <c r="H109" s="40"/>
      <c r="I109" s="40"/>
      <c r="J109" s="7"/>
      <c r="K109" s="7"/>
      <c r="L109" s="7"/>
    </row>
    <row r="110" spans="8:12" ht="15.75">
      <c r="H110" s="40"/>
      <c r="I110" s="40"/>
      <c r="J110" s="7"/>
      <c r="K110" s="4"/>
      <c r="L110" s="4"/>
    </row>
    <row r="111" spans="8:12" ht="15.75">
      <c r="H111" s="40"/>
      <c r="I111" s="40"/>
      <c r="J111" s="7"/>
      <c r="K111" s="7"/>
      <c r="L111" s="7"/>
    </row>
    <row r="112" spans="8:12" ht="15.75">
      <c r="H112" s="40"/>
      <c r="I112" s="40"/>
      <c r="J112" s="7"/>
      <c r="K112" s="4"/>
      <c r="L112" s="4"/>
    </row>
    <row r="113" spans="8:12" ht="15.75">
      <c r="H113" s="40"/>
      <c r="I113" s="40"/>
      <c r="J113" s="7"/>
      <c r="K113" s="7"/>
      <c r="L113" s="7"/>
    </row>
    <row r="114" spans="8:12" ht="15.75">
      <c r="H114" s="40"/>
      <c r="I114" s="40"/>
      <c r="J114" s="7"/>
      <c r="K114" s="4"/>
      <c r="L114" s="4"/>
    </row>
    <row r="115" spans="8:12" ht="15.75">
      <c r="H115" s="40"/>
      <c r="I115" s="40"/>
      <c r="J115" s="7"/>
      <c r="K115" s="7"/>
      <c r="L115" s="7"/>
    </row>
    <row r="116" spans="8:12" ht="15.75">
      <c r="H116" s="40"/>
      <c r="I116" s="40"/>
      <c r="J116" s="7"/>
      <c r="K116" s="4"/>
      <c r="L116" s="4"/>
    </row>
    <row r="117" spans="8:12" ht="15.75">
      <c r="H117" s="40"/>
      <c r="I117" s="40"/>
      <c r="J117" s="7"/>
      <c r="K117" s="7"/>
      <c r="L117" s="7"/>
    </row>
    <row r="118" spans="8:12" ht="15.75">
      <c r="H118" s="40"/>
      <c r="I118" s="40"/>
      <c r="J118" s="7"/>
      <c r="K118" s="4"/>
      <c r="L118" s="4"/>
    </row>
    <row r="119" spans="8:12" ht="15.75">
      <c r="H119" s="40"/>
      <c r="I119" s="40"/>
      <c r="J119" s="7"/>
      <c r="K119" s="7"/>
      <c r="L119" s="7"/>
    </row>
    <row r="120" spans="8:12" ht="15.75">
      <c r="H120" s="40"/>
      <c r="I120" s="40"/>
      <c r="J120" s="7"/>
      <c r="K120" s="4"/>
      <c r="L120" s="4"/>
    </row>
    <row r="121" spans="8:12" ht="15.75">
      <c r="H121" s="40"/>
      <c r="I121" s="40"/>
      <c r="J121" s="7"/>
      <c r="K121" s="7"/>
      <c r="L121" s="7"/>
    </row>
    <row r="122" spans="8:12" ht="15.75">
      <c r="H122" s="40"/>
      <c r="I122" s="40"/>
      <c r="J122" s="7"/>
      <c r="K122" s="4"/>
      <c r="L122" s="4"/>
    </row>
    <row r="123" spans="8:12" ht="15.75">
      <c r="H123" s="40"/>
      <c r="I123" s="40"/>
      <c r="J123" s="7"/>
      <c r="K123" s="7"/>
      <c r="L123" s="7"/>
    </row>
    <row r="124" spans="8:12" ht="15.75">
      <c r="H124" s="40"/>
      <c r="I124" s="40"/>
      <c r="J124" s="7"/>
      <c r="K124" s="4"/>
      <c r="L124" s="4"/>
    </row>
    <row r="125" spans="8:12" ht="15.75">
      <c r="H125" s="40"/>
      <c r="I125" s="40"/>
      <c r="J125" s="7"/>
      <c r="K125" s="7"/>
      <c r="L125" s="7"/>
    </row>
    <row r="126" spans="8:12" ht="15.75">
      <c r="H126" s="40"/>
      <c r="I126" s="40"/>
      <c r="J126" s="7"/>
      <c r="K126" s="4"/>
      <c r="L126" s="4"/>
    </row>
    <row r="127" spans="8:12" ht="15.75">
      <c r="H127" s="40"/>
      <c r="I127" s="40"/>
      <c r="J127" s="7"/>
      <c r="K127" s="7"/>
      <c r="L127" s="7"/>
    </row>
    <row r="128" spans="8:12" ht="15.75">
      <c r="H128" s="40"/>
      <c r="I128" s="40"/>
      <c r="J128" s="7"/>
      <c r="K128" s="4"/>
      <c r="L128" s="4"/>
    </row>
    <row r="129" spans="8:12" ht="15.75">
      <c r="H129" s="40"/>
      <c r="I129" s="40"/>
      <c r="J129" s="7"/>
      <c r="K129" s="41"/>
      <c r="L129" s="41"/>
    </row>
    <row r="130" spans="8:12" ht="15.75">
      <c r="H130" s="40"/>
      <c r="I130" s="40"/>
      <c r="J130" s="4"/>
    </row>
    <row r="131" spans="8:12" ht="15.75">
      <c r="H131" s="40"/>
      <c r="I131" s="40"/>
      <c r="J131" s="4"/>
    </row>
    <row r="132" spans="8:12" ht="15.75">
      <c r="H132" s="40"/>
      <c r="I132" s="40"/>
      <c r="J132" s="4"/>
      <c r="K132" s="4"/>
      <c r="L132" s="4"/>
    </row>
    <row r="133" spans="8:12" ht="15.75">
      <c r="J133" s="4"/>
      <c r="K133" s="4"/>
      <c r="L133" s="4"/>
    </row>
    <row r="134" spans="8:12" ht="15.75">
      <c r="J134" s="4"/>
      <c r="K134" s="4"/>
      <c r="L134" s="4"/>
    </row>
    <row r="135" spans="8:12" ht="15.75">
      <c r="J135" s="4"/>
      <c r="K135" s="4"/>
      <c r="L135" s="4"/>
    </row>
    <row r="136" spans="8:12" ht="15.75">
      <c r="J136" s="4"/>
      <c r="K136" s="4"/>
      <c r="L136" s="4"/>
    </row>
    <row r="137" spans="8:12" ht="15.75">
      <c r="J137" s="4"/>
      <c r="K137" s="4"/>
      <c r="L137" s="4"/>
    </row>
    <row r="138" spans="8:12" ht="15.75">
      <c r="J138" s="4"/>
      <c r="K138" s="4"/>
      <c r="L138" s="4"/>
    </row>
    <row r="139" spans="8:12" ht="15.75">
      <c r="J139" s="4"/>
      <c r="K139" s="4"/>
      <c r="L139" s="4"/>
    </row>
    <row r="140" spans="8:12" ht="15.75">
      <c r="J140" s="4"/>
      <c r="K140" s="4"/>
      <c r="L140" s="4"/>
    </row>
    <row r="141" spans="8:12" ht="15.75">
      <c r="J141" s="4"/>
      <c r="K141" s="4"/>
      <c r="L141" s="4"/>
    </row>
  </sheetData>
  <mergeCells count="7">
    <mergeCell ref="C15:G15"/>
    <mergeCell ref="J15:S15"/>
    <mergeCell ref="J16:K16"/>
    <mergeCell ref="L16:M16"/>
    <mergeCell ref="N16:O16"/>
    <mergeCell ref="P16:Q16"/>
    <mergeCell ref="R16:S16"/>
  </mergeCells>
  <hyperlinks>
    <hyperlink ref="J8" r:id="rId1" xr:uid="{580A180E-84C1-44A8-8FDC-43EA97B9AABE}"/>
  </hyperlinks>
  <pageMargins left="0.7" right="0.7" top="0.75" bottom="0.75" header="0.3" footer="0.3"/>
  <pageSetup paperSize="9" scale="50" orientation="portrait" r:id="rId2"/>
  <colBreaks count="1" manualBreakCount="1">
    <brk id="8" max="71" man="1"/>
  </colBreaks>
  <ignoredErrors>
    <ignoredError sqref="L19:L74 N19:N76 P19:P87 R19:R8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336981F920114AA49B8778FA8D031F" ma:contentTypeVersion="1" ma:contentTypeDescription="Create a new document." ma:contentTypeScope="" ma:versionID="d51e759047f967e040ae91cc16e475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ee3dc95b78b4b94499faeb02ba9c9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2F95D5-C2EB-4112-9726-1CD431153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1DC497F-4005-4BE7-BCF4-444D1B9D2F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9634DF-87EB-481D-A72F-E7B23247347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Wiese</dc:creator>
  <cp:lastModifiedBy>Liselotte Steen Seider</cp:lastModifiedBy>
  <cp:lastPrinted>2025-08-06T12:55:07Z</cp:lastPrinted>
  <dcterms:created xsi:type="dcterms:W3CDTF">2022-02-11T14:25:30Z</dcterms:created>
  <dcterms:modified xsi:type="dcterms:W3CDTF">2026-04-08T11:48:51Z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0x01010031336981F920114AA49B8778FA8D031F</vt:lpwstr>
  </property>
  <property fmtid="{D5CDD505-2E9C-101B-9397-08002B2CF9AE}" pid="3" name="EXDocumentID">
    <vt:lpwstr>000176562</vt:lpwstr>
  </property>
  <property fmtid="{D5CDD505-2E9C-101B-9397-08002B2CF9AE}" pid="4" name="EXCoreDocType">
    <vt:lpwstr>Type1A</vt:lpwstr>
  </property>
  <property fmtid="{D5CDD505-2E9C-101B-9397-08002B2CF9AE}" pid="5" name="EXHash">
    <vt:lpwstr>A736DF85F3A923A0011AE3923B7A358E1ED11C8B92EE785B5D92D1D24A89E9CD960E72EF9D5F264DADA9014996D8DE0FA8545932EC2761CBF54D6873AC4</vt:lpwstr>
  </property>
  <property fmtid="{D5CDD505-2E9C-101B-9397-08002B2CF9AE}" pid="6" name="EXTimestamp">
    <vt:lpwstr>11-02-2022 15:41:38</vt:lpwstr>
  </property>
  <property fmtid="{D5CDD505-2E9C-101B-9397-08002B2CF9AE}" pid="7" name="DL_sAMAccountName">
    <vt:lpwstr>kto-jetteb</vt:lpwstr>
  </property>
  <property fmtid="{D5CDD505-2E9C-101B-9397-08002B2CF9AE}" pid="8" name="DL_AuthorInitials">
    <vt:lpwstr>kto-jetteb</vt:lpwstr>
  </property>
  <property fmtid="{D5CDD505-2E9C-101B-9397-08002B2CF9AE}" pid="9" name="fInit">
    <vt:lpwstr>kto-jetteb</vt:lpwstr>
  </property>
  <property fmtid="{D5CDD505-2E9C-101B-9397-08002B2CF9AE}" pid="10" name="fNavn">
    <vt:lpwstr>Jette Balle</vt:lpwstr>
  </property>
  <property fmtid="{D5CDD505-2E9C-101B-9397-08002B2CF9AE}" pid="11" name="fEpost">
    <vt:lpwstr>jb@forhandlingsfaellesskabet.dk</vt:lpwstr>
  </property>
  <property fmtid="{D5CDD505-2E9C-101B-9397-08002B2CF9AE}" pid="12" name="fLogo">
    <vt:lpwstr>http://www.exformatics.com/images/logo_new.jpg</vt:lpwstr>
  </property>
</Properties>
</file>