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soclan-my.sharepoint.com/personal/mla_sl_dk/Documents/Skrivebord/1. oktober 2026 - regioner/"/>
    </mc:Choice>
  </mc:AlternateContent>
  <xr:revisionPtr revIDLastSave="3" documentId="8_{87E4BBC9-658D-4B83-9971-E74844C8F2AD}" xr6:coauthVersionLast="47" xr6:coauthVersionMax="47" xr10:uidLastSave="{C281CAD3-C9BE-4B0B-BA03-F345EB3D006B}"/>
  <bookViews>
    <workbookView xWindow="-120" yWindow="-120" windowWidth="29040" windowHeight="15720" xr2:uid="{D53890FB-9181-4CB1-9F80-F6D948528359}"/>
  </bookViews>
  <sheets>
    <sheet name="Ark1" sheetId="1" r:id="rId1"/>
  </sheets>
  <definedNames>
    <definedName name="_xlnm.Print_Area" localSheetId="0">'Ark1'!$A$1:$P$74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74" i="1" l="1"/>
  <c r="P74" i="1" s="1"/>
  <c r="M74" i="1"/>
  <c r="N74" i="1" s="1"/>
  <c r="K74" i="1"/>
  <c r="L74" i="1" s="1"/>
  <c r="I74" i="1"/>
  <c r="J74" i="1" s="1"/>
  <c r="O73" i="1"/>
  <c r="P73" i="1" s="1"/>
  <c r="M73" i="1"/>
  <c r="N73" i="1" s="1"/>
  <c r="K73" i="1"/>
  <c r="L73" i="1" s="1"/>
  <c r="I73" i="1"/>
  <c r="J73" i="1" s="1"/>
  <c r="O72" i="1"/>
  <c r="P72" i="1" s="1"/>
  <c r="M72" i="1"/>
  <c r="N72" i="1" s="1"/>
  <c r="K72" i="1"/>
  <c r="L72" i="1" s="1"/>
  <c r="I72" i="1"/>
  <c r="J72" i="1" s="1"/>
  <c r="O71" i="1"/>
  <c r="P71" i="1" s="1"/>
  <c r="M71" i="1"/>
  <c r="N71" i="1" s="1"/>
  <c r="K71" i="1"/>
  <c r="L71" i="1" s="1"/>
  <c r="I71" i="1"/>
  <c r="J71" i="1" s="1"/>
  <c r="O70" i="1"/>
  <c r="P70" i="1" s="1"/>
  <c r="M70" i="1"/>
  <c r="N70" i="1" s="1"/>
  <c r="K70" i="1"/>
  <c r="L70" i="1" s="1"/>
  <c r="I70" i="1"/>
  <c r="J70" i="1" s="1"/>
  <c r="O69" i="1"/>
  <c r="P69" i="1" s="1"/>
  <c r="M69" i="1"/>
  <c r="N69" i="1" s="1"/>
  <c r="K69" i="1"/>
  <c r="L69" i="1" s="1"/>
  <c r="I69" i="1"/>
  <c r="J69" i="1" s="1"/>
  <c r="O68" i="1"/>
  <c r="P68" i="1" s="1"/>
  <c r="M68" i="1"/>
  <c r="N68" i="1" s="1"/>
  <c r="K68" i="1"/>
  <c r="L68" i="1" s="1"/>
  <c r="I68" i="1"/>
  <c r="J68" i="1" s="1"/>
  <c r="O67" i="1"/>
  <c r="P67" i="1" s="1"/>
  <c r="M67" i="1"/>
  <c r="N67" i="1" s="1"/>
  <c r="K67" i="1"/>
  <c r="L67" i="1" s="1"/>
  <c r="I67" i="1"/>
  <c r="J67" i="1" s="1"/>
  <c r="O66" i="1"/>
  <c r="P66" i="1" s="1"/>
  <c r="M66" i="1"/>
  <c r="N66" i="1" s="1"/>
  <c r="K66" i="1"/>
  <c r="L66" i="1" s="1"/>
  <c r="I66" i="1"/>
  <c r="J66" i="1" s="1"/>
  <c r="O65" i="1"/>
  <c r="P65" i="1" s="1"/>
  <c r="M65" i="1"/>
  <c r="N65" i="1" s="1"/>
  <c r="K65" i="1"/>
  <c r="L65" i="1" s="1"/>
  <c r="I65" i="1"/>
  <c r="J65" i="1" s="1"/>
  <c r="O64" i="1"/>
  <c r="P64" i="1" s="1"/>
  <c r="M64" i="1"/>
  <c r="N64" i="1" s="1"/>
  <c r="K64" i="1"/>
  <c r="L64" i="1" s="1"/>
  <c r="I64" i="1"/>
  <c r="J64" i="1" s="1"/>
  <c r="O63" i="1"/>
  <c r="P63" i="1" s="1"/>
  <c r="M63" i="1"/>
  <c r="N63" i="1" s="1"/>
  <c r="K63" i="1"/>
  <c r="L63" i="1" s="1"/>
  <c r="I63" i="1"/>
  <c r="J63" i="1" s="1"/>
  <c r="O62" i="1"/>
  <c r="P62" i="1" s="1"/>
  <c r="M62" i="1"/>
  <c r="N62" i="1" s="1"/>
  <c r="K62" i="1"/>
  <c r="L62" i="1" s="1"/>
  <c r="I62" i="1"/>
  <c r="J62" i="1" s="1"/>
  <c r="O61" i="1"/>
  <c r="P61" i="1" s="1"/>
  <c r="M61" i="1"/>
  <c r="N61" i="1" s="1"/>
  <c r="K61" i="1"/>
  <c r="L61" i="1" s="1"/>
  <c r="I61" i="1"/>
  <c r="J61" i="1" s="1"/>
  <c r="O60" i="1"/>
  <c r="P60" i="1" s="1"/>
  <c r="M60" i="1"/>
  <c r="N60" i="1" s="1"/>
  <c r="K60" i="1"/>
  <c r="L60" i="1" s="1"/>
  <c r="I60" i="1"/>
  <c r="J60" i="1" s="1"/>
  <c r="O59" i="1"/>
  <c r="P59" i="1" s="1"/>
  <c r="K59" i="1"/>
  <c r="L59" i="1" s="1"/>
  <c r="M59" i="1"/>
  <c r="N59" i="1" s="1"/>
  <c r="I59" i="1"/>
  <c r="J59" i="1" s="1"/>
  <c r="O58" i="1"/>
  <c r="P58" i="1" s="1"/>
  <c r="M58" i="1"/>
  <c r="N58" i="1" s="1"/>
  <c r="K58" i="1"/>
  <c r="L58" i="1" s="1"/>
  <c r="I58" i="1"/>
  <c r="J58" i="1" s="1"/>
  <c r="O57" i="1"/>
  <c r="P57" i="1" s="1"/>
  <c r="M57" i="1"/>
  <c r="N57" i="1" s="1"/>
  <c r="K57" i="1"/>
  <c r="L57" i="1" s="1"/>
  <c r="I57" i="1"/>
  <c r="J57" i="1" s="1"/>
  <c r="O56" i="1"/>
  <c r="P56" i="1" s="1"/>
  <c r="M56" i="1"/>
  <c r="N56" i="1" s="1"/>
  <c r="K56" i="1"/>
  <c r="L56" i="1" s="1"/>
  <c r="I56" i="1"/>
  <c r="J56" i="1" s="1"/>
  <c r="O55" i="1"/>
  <c r="P55" i="1" s="1"/>
  <c r="M55" i="1"/>
  <c r="N55" i="1" s="1"/>
  <c r="K55" i="1"/>
  <c r="L55" i="1" s="1"/>
  <c r="I55" i="1"/>
  <c r="J55" i="1" s="1"/>
  <c r="O54" i="1"/>
  <c r="P54" i="1" s="1"/>
  <c r="M54" i="1"/>
  <c r="N54" i="1" s="1"/>
  <c r="K54" i="1"/>
  <c r="L54" i="1" s="1"/>
  <c r="I54" i="1"/>
  <c r="J54" i="1" s="1"/>
  <c r="O53" i="1"/>
  <c r="P53" i="1" s="1"/>
  <c r="M53" i="1"/>
  <c r="N53" i="1" s="1"/>
  <c r="K53" i="1"/>
  <c r="L53" i="1" s="1"/>
  <c r="I53" i="1"/>
  <c r="J53" i="1" s="1"/>
  <c r="O52" i="1"/>
  <c r="P52" i="1" s="1"/>
  <c r="M52" i="1"/>
  <c r="N52" i="1" s="1"/>
  <c r="K52" i="1"/>
  <c r="L52" i="1" s="1"/>
  <c r="I52" i="1"/>
  <c r="J52" i="1" s="1"/>
  <c r="O51" i="1"/>
  <c r="P51" i="1" s="1"/>
  <c r="M51" i="1"/>
  <c r="N51" i="1" s="1"/>
  <c r="K51" i="1"/>
  <c r="L51" i="1" s="1"/>
  <c r="I51" i="1"/>
  <c r="J51" i="1" s="1"/>
  <c r="O50" i="1"/>
  <c r="P50" i="1" s="1"/>
  <c r="M50" i="1"/>
  <c r="N50" i="1" s="1"/>
  <c r="K50" i="1"/>
  <c r="L50" i="1" s="1"/>
  <c r="I50" i="1"/>
  <c r="J50" i="1" s="1"/>
  <c r="O49" i="1"/>
  <c r="P49" i="1" s="1"/>
  <c r="M49" i="1"/>
  <c r="N49" i="1" s="1"/>
  <c r="K49" i="1"/>
  <c r="L49" i="1" s="1"/>
  <c r="I49" i="1"/>
  <c r="J49" i="1" s="1"/>
  <c r="O48" i="1"/>
  <c r="P48" i="1" s="1"/>
  <c r="M48" i="1"/>
  <c r="N48" i="1" s="1"/>
  <c r="K48" i="1"/>
  <c r="L48" i="1" s="1"/>
  <c r="I48" i="1"/>
  <c r="J48" i="1" s="1"/>
  <c r="O47" i="1"/>
  <c r="P47" i="1" s="1"/>
  <c r="M47" i="1"/>
  <c r="N47" i="1" s="1"/>
  <c r="K47" i="1"/>
  <c r="L47" i="1" s="1"/>
  <c r="I47" i="1"/>
  <c r="J47" i="1" s="1"/>
  <c r="O46" i="1"/>
  <c r="P46" i="1" s="1"/>
  <c r="M46" i="1"/>
  <c r="N46" i="1" s="1"/>
  <c r="K46" i="1"/>
  <c r="L46" i="1" s="1"/>
  <c r="I46" i="1"/>
  <c r="J46" i="1" s="1"/>
  <c r="O45" i="1"/>
  <c r="P45" i="1" s="1"/>
  <c r="M45" i="1"/>
  <c r="N45" i="1" s="1"/>
  <c r="K45" i="1"/>
  <c r="L45" i="1" s="1"/>
  <c r="I45" i="1"/>
  <c r="J45" i="1" s="1"/>
  <c r="O44" i="1"/>
  <c r="P44" i="1" s="1"/>
  <c r="M44" i="1"/>
  <c r="N44" i="1" s="1"/>
  <c r="K44" i="1"/>
  <c r="L44" i="1" s="1"/>
  <c r="I44" i="1"/>
  <c r="J44" i="1" s="1"/>
  <c r="O43" i="1"/>
  <c r="P43" i="1" s="1"/>
  <c r="M43" i="1"/>
  <c r="N43" i="1" s="1"/>
  <c r="K43" i="1"/>
  <c r="L43" i="1" s="1"/>
  <c r="I43" i="1"/>
  <c r="J43" i="1" s="1"/>
  <c r="O42" i="1"/>
  <c r="P42" i="1" s="1"/>
  <c r="M42" i="1"/>
  <c r="N42" i="1" s="1"/>
  <c r="K42" i="1"/>
  <c r="L42" i="1" s="1"/>
  <c r="I42" i="1"/>
  <c r="J42" i="1" s="1"/>
  <c r="O41" i="1"/>
  <c r="P41" i="1" s="1"/>
  <c r="M41" i="1"/>
  <c r="N41" i="1" s="1"/>
  <c r="K41" i="1"/>
  <c r="L41" i="1" s="1"/>
  <c r="I41" i="1"/>
  <c r="J41" i="1" s="1"/>
  <c r="O40" i="1"/>
  <c r="P40" i="1" s="1"/>
  <c r="K40" i="1"/>
  <c r="L40" i="1" s="1"/>
  <c r="M40" i="1"/>
  <c r="N40" i="1" s="1"/>
  <c r="I40" i="1"/>
  <c r="J40" i="1" s="1"/>
  <c r="O39" i="1"/>
  <c r="P39" i="1" s="1"/>
  <c r="M39" i="1"/>
  <c r="N39" i="1" s="1"/>
  <c r="K39" i="1"/>
  <c r="L39" i="1" s="1"/>
  <c r="I39" i="1"/>
  <c r="J39" i="1" s="1"/>
  <c r="O38" i="1"/>
  <c r="P38" i="1" s="1"/>
  <c r="K38" i="1"/>
  <c r="L38" i="1" s="1"/>
  <c r="M38" i="1"/>
  <c r="N38" i="1" s="1"/>
  <c r="I38" i="1"/>
  <c r="J38" i="1" s="1"/>
  <c r="O37" i="1"/>
  <c r="P37" i="1" s="1"/>
  <c r="M37" i="1"/>
  <c r="N37" i="1" s="1"/>
  <c r="K37" i="1"/>
  <c r="L37" i="1" s="1"/>
  <c r="I37" i="1"/>
  <c r="J37" i="1" s="1"/>
  <c r="O36" i="1"/>
  <c r="P36" i="1" s="1"/>
  <c r="K36" i="1"/>
  <c r="L36" i="1" s="1"/>
  <c r="M36" i="1"/>
  <c r="N36" i="1" s="1"/>
  <c r="I36" i="1"/>
  <c r="J36" i="1" s="1"/>
  <c r="O35" i="1"/>
  <c r="P35" i="1" s="1"/>
  <c r="M35" i="1"/>
  <c r="N35" i="1" s="1"/>
  <c r="K35" i="1"/>
  <c r="L35" i="1" s="1"/>
  <c r="I35" i="1"/>
  <c r="J35" i="1" s="1"/>
  <c r="O34" i="1"/>
  <c r="P34" i="1" s="1"/>
  <c r="K34" i="1"/>
  <c r="L34" i="1" s="1"/>
  <c r="M34" i="1"/>
  <c r="N34" i="1" s="1"/>
  <c r="I34" i="1"/>
  <c r="J34" i="1" s="1"/>
  <c r="O33" i="1"/>
  <c r="P33" i="1" s="1"/>
  <c r="M33" i="1"/>
  <c r="N33" i="1" s="1"/>
  <c r="K33" i="1"/>
  <c r="L33" i="1" s="1"/>
  <c r="I33" i="1"/>
  <c r="J33" i="1" s="1"/>
  <c r="O32" i="1"/>
  <c r="P32" i="1" s="1"/>
  <c r="K32" i="1"/>
  <c r="L32" i="1" s="1"/>
  <c r="M32" i="1"/>
  <c r="N32" i="1" s="1"/>
  <c r="I32" i="1"/>
  <c r="J32" i="1" s="1"/>
  <c r="O31" i="1"/>
  <c r="P31" i="1" s="1"/>
  <c r="M31" i="1"/>
  <c r="N31" i="1" s="1"/>
  <c r="K31" i="1"/>
  <c r="L31" i="1" s="1"/>
  <c r="I31" i="1"/>
  <c r="J31" i="1" s="1"/>
  <c r="O30" i="1"/>
  <c r="P30" i="1" s="1"/>
  <c r="K30" i="1"/>
  <c r="L30" i="1" s="1"/>
  <c r="M30" i="1"/>
  <c r="N30" i="1" s="1"/>
  <c r="I30" i="1"/>
  <c r="J30" i="1" s="1"/>
  <c r="O29" i="1"/>
  <c r="P29" i="1" s="1"/>
  <c r="M29" i="1"/>
  <c r="N29" i="1" s="1"/>
  <c r="K29" i="1"/>
  <c r="L29" i="1" s="1"/>
  <c r="I29" i="1"/>
  <c r="J29" i="1" s="1"/>
  <c r="O28" i="1"/>
  <c r="P28" i="1" s="1"/>
  <c r="K28" i="1"/>
  <c r="L28" i="1" s="1"/>
  <c r="M28" i="1"/>
  <c r="N28" i="1" s="1"/>
  <c r="I28" i="1"/>
  <c r="J28" i="1" s="1"/>
  <c r="O27" i="1"/>
  <c r="P27" i="1" s="1"/>
  <c r="M27" i="1"/>
  <c r="N27" i="1" s="1"/>
  <c r="K27" i="1"/>
  <c r="L27" i="1" s="1"/>
  <c r="I27" i="1"/>
  <c r="J27" i="1" s="1"/>
  <c r="O26" i="1"/>
  <c r="P26" i="1" s="1"/>
  <c r="K26" i="1"/>
  <c r="L26" i="1" s="1"/>
  <c r="M26" i="1"/>
  <c r="N26" i="1" s="1"/>
  <c r="I26" i="1"/>
  <c r="J26" i="1" s="1"/>
  <c r="O25" i="1"/>
  <c r="P25" i="1" s="1"/>
  <c r="M25" i="1"/>
  <c r="N25" i="1" s="1"/>
  <c r="K25" i="1"/>
  <c r="L25" i="1" s="1"/>
  <c r="I25" i="1"/>
  <c r="J25" i="1" s="1"/>
  <c r="O24" i="1"/>
  <c r="P24" i="1" s="1"/>
  <c r="K24" i="1"/>
  <c r="L24" i="1" s="1"/>
  <c r="M24" i="1"/>
  <c r="N24" i="1" s="1"/>
  <c r="I24" i="1"/>
  <c r="J24" i="1" s="1"/>
  <c r="O23" i="1"/>
  <c r="P23" i="1" s="1"/>
  <c r="M23" i="1"/>
  <c r="N23" i="1" s="1"/>
  <c r="K23" i="1"/>
  <c r="L23" i="1" s="1"/>
  <c r="I23" i="1"/>
  <c r="J23" i="1" s="1"/>
  <c r="O22" i="1"/>
  <c r="P22" i="1" s="1"/>
  <c r="K22" i="1"/>
  <c r="L22" i="1" s="1"/>
  <c r="M22" i="1"/>
  <c r="N22" i="1" s="1"/>
  <c r="I22" i="1"/>
  <c r="J22" i="1" s="1"/>
  <c r="O21" i="1"/>
  <c r="P21" i="1" s="1"/>
  <c r="M21" i="1"/>
  <c r="N21" i="1" s="1"/>
  <c r="K21" i="1"/>
  <c r="L21" i="1" s="1"/>
  <c r="I21" i="1"/>
  <c r="J21" i="1" s="1"/>
  <c r="O20" i="1"/>
  <c r="P20" i="1" s="1"/>
  <c r="K20" i="1"/>
  <c r="L20" i="1" s="1"/>
  <c r="M20" i="1"/>
  <c r="N20" i="1" s="1"/>
  <c r="I20" i="1"/>
  <c r="J20" i="1" s="1"/>
  <c r="O19" i="1"/>
  <c r="P19" i="1" s="1"/>
  <c r="M19" i="1"/>
  <c r="N19" i="1" s="1"/>
  <c r="K19" i="1"/>
  <c r="L19" i="1" s="1"/>
  <c r="I19" i="1"/>
  <c r="J19" i="1" s="1"/>
</calcChain>
</file>

<file path=xl/sharedStrings.xml><?xml version="1.0" encoding="utf-8"?>
<sst xmlns="http://schemas.openxmlformats.org/spreadsheetml/2006/main" count="41" uniqueCount="21">
  <si>
    <t>Beregning af pensionsbidrag for ikke-tjenestemænd</t>
  </si>
  <si>
    <t>Sådan gør du!</t>
  </si>
  <si>
    <t>2. Du kan nu finde dit pensionsbidrag i den 2. grønne tabel, herunder til højre.</t>
  </si>
  <si>
    <t>Pensionsgivende årsløn for ikke-tjenestemænd</t>
  </si>
  <si>
    <t>Trin</t>
  </si>
  <si>
    <t>Gruppe 1</t>
  </si>
  <si>
    <t>Gruppe 2</t>
  </si>
  <si>
    <t>Gruppe 3</t>
  </si>
  <si>
    <t>Gruppe 4</t>
  </si>
  <si>
    <t>Samlet</t>
  </si>
  <si>
    <t>Heraf eget</t>
  </si>
  <si>
    <t>pensionsbidrag</t>
  </si>
  <si>
    <t>55+</t>
  </si>
  <si>
    <t>1. Indtast pensionsprocenten i det røde felt og tast ENTER.</t>
  </si>
  <si>
    <t>Pensionsprocent:</t>
  </si>
  <si>
    <t>SOCIALPÆDAGOGERNE</t>
  </si>
  <si>
    <t xml:space="preserve">3. Dit områdetillæg (gruppe 0-4) afhænger af, hvilken kommune din arbejdsplads ligger i. </t>
  </si>
  <si>
    <t>REGIONALE LØNNINGER</t>
  </si>
  <si>
    <t>REGIONALE PENSIONSBIDRAG</t>
  </si>
  <si>
    <t>Oversigt over områdetillæg.pdf</t>
  </si>
  <si>
    <t>REGIONALE LØNNINGER OG PENSIONSBIDRAG GÆLDENDE FRA 1. OKTOBER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</si>
</sst>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4"/>
      <name val="TimesNewRomanPS"/>
    </font>
    <font>
      <b/>
      <sz val="16"/>
      <name val="Arial"/>
      <family val="2"/>
    </font>
    <font>
      <sz val="12"/>
      <name val="TimesNewRomanPS"/>
    </font>
    <font>
      <b/>
      <sz val="12"/>
      <name val="Arial"/>
      <family val="2"/>
    </font>
    <font>
      <b/>
      <sz val="12"/>
      <name val="TimesNewRomanPS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color rgb="FFFF0000"/>
      <name val="Arial"/>
      <family val="2"/>
    </font>
    <font>
      <b/>
      <sz val="14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5757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9">
    <xf numFmtId="0" fontId="0" fillId="0" borderId="0" xfId="0"/>
    <xf numFmtId="49" fontId="1" fillId="0" borderId="0" xfId="0" applyNumberFormat="1" applyFont="1"/>
    <xf numFmtId="0" fontId="2" fillId="0" borderId="0" xfId="0" applyFont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39" fontId="5" fillId="0" borderId="0" xfId="0" applyNumberFormat="1" applyFont="1"/>
    <xf numFmtId="39" fontId="3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Protection="1">
      <protection hidden="1"/>
    </xf>
    <xf numFmtId="0" fontId="0" fillId="0" borderId="0" xfId="0" applyProtection="1">
      <protection hidden="1"/>
    </xf>
    <xf numFmtId="0" fontId="3" fillId="0" borderId="0" xfId="0" applyFont="1" applyProtection="1">
      <protection hidden="1"/>
    </xf>
    <xf numFmtId="39" fontId="3" fillId="3" borderId="2" xfId="0" applyNumberFormat="1" applyFont="1" applyFill="1" applyBorder="1" applyProtection="1">
      <protection hidden="1"/>
    </xf>
    <xf numFmtId="39" fontId="3" fillId="0" borderId="0" xfId="0" applyNumberFormat="1" applyFont="1" applyProtection="1">
      <protection hidden="1"/>
    </xf>
    <xf numFmtId="39" fontId="3" fillId="3" borderId="6" xfId="0" applyNumberFormat="1" applyFont="1" applyFill="1" applyBorder="1" applyProtection="1">
      <protection hidden="1"/>
    </xf>
    <xf numFmtId="39" fontId="3" fillId="3" borderId="0" xfId="0" applyNumberFormat="1" applyFont="1" applyFill="1" applyAlignment="1" applyProtection="1">
      <alignment horizontal="right"/>
      <protection hidden="1"/>
    </xf>
    <xf numFmtId="39" fontId="3" fillId="3" borderId="8" xfId="0" applyNumberFormat="1" applyFont="1" applyFill="1" applyBorder="1" applyAlignment="1" applyProtection="1">
      <alignment horizontal="right"/>
      <protection hidden="1"/>
    </xf>
    <xf numFmtId="0" fontId="0" fillId="3" borderId="6" xfId="0" applyFill="1" applyBorder="1" applyProtection="1">
      <protection hidden="1"/>
    </xf>
    <xf numFmtId="0" fontId="0" fillId="3" borderId="0" xfId="0" applyFill="1" applyProtection="1">
      <protection hidden="1"/>
    </xf>
    <xf numFmtId="0" fontId="0" fillId="3" borderId="8" xfId="0" applyFill="1" applyBorder="1" applyProtection="1">
      <protection hidden="1"/>
    </xf>
    <xf numFmtId="39" fontId="3" fillId="3" borderId="0" xfId="0" applyNumberFormat="1" applyFont="1" applyFill="1" applyAlignment="1" applyProtection="1">
      <alignment horizontal="center"/>
      <protection hidden="1"/>
    </xf>
    <xf numFmtId="39" fontId="3" fillId="3" borderId="8" xfId="0" applyNumberFormat="1" applyFont="1" applyFill="1" applyBorder="1" applyAlignment="1" applyProtection="1">
      <alignment horizontal="center"/>
      <protection hidden="1"/>
    </xf>
    <xf numFmtId="39" fontId="3" fillId="3" borderId="9" xfId="0" applyNumberFormat="1" applyFont="1" applyFill="1" applyBorder="1" applyProtection="1">
      <protection hidden="1"/>
    </xf>
    <xf numFmtId="39" fontId="3" fillId="3" borderId="11" xfId="0" applyNumberFormat="1" applyFont="1" applyFill="1" applyBorder="1" applyAlignment="1" applyProtection="1">
      <alignment horizontal="center"/>
      <protection hidden="1"/>
    </xf>
    <xf numFmtId="39" fontId="3" fillId="3" borderId="12" xfId="0" applyNumberFormat="1" applyFont="1" applyFill="1" applyBorder="1" applyAlignment="1" applyProtection="1">
      <alignment horizontal="center"/>
      <protection hidden="1"/>
    </xf>
    <xf numFmtId="0" fontId="3" fillId="3" borderId="2" xfId="0" applyFont="1" applyFill="1" applyBorder="1" applyProtection="1">
      <protection hidden="1"/>
    </xf>
    <xf numFmtId="39" fontId="3" fillId="0" borderId="3" xfId="0" applyNumberFormat="1" applyFont="1" applyBorder="1" applyProtection="1">
      <protection hidden="1"/>
    </xf>
    <xf numFmtId="39" fontId="3" fillId="0" borderId="5" xfId="0" applyNumberFormat="1" applyFont="1" applyBorder="1" applyProtection="1">
      <protection hidden="1"/>
    </xf>
    <xf numFmtId="0" fontId="3" fillId="3" borderId="6" xfId="0" applyFont="1" applyFill="1" applyBorder="1" applyProtection="1">
      <protection hidden="1"/>
    </xf>
    <xf numFmtId="39" fontId="3" fillId="0" borderId="7" xfId="0" applyNumberFormat="1" applyFont="1" applyBorder="1" applyProtection="1">
      <protection hidden="1"/>
    </xf>
    <xf numFmtId="39" fontId="3" fillId="0" borderId="8" xfId="0" applyNumberFormat="1" applyFont="1" applyBorder="1" applyProtection="1">
      <protection hidden="1"/>
    </xf>
    <xf numFmtId="0" fontId="3" fillId="3" borderId="9" xfId="0" applyFont="1" applyFill="1" applyBorder="1" applyProtection="1">
      <protection hidden="1"/>
    </xf>
    <xf numFmtId="39" fontId="3" fillId="0" borderId="10" xfId="0" applyNumberFormat="1" applyFont="1" applyBorder="1" applyProtection="1">
      <protection hidden="1"/>
    </xf>
    <xf numFmtId="39" fontId="3" fillId="0" borderId="12" xfId="0" applyNumberFormat="1" applyFont="1" applyBorder="1" applyProtection="1">
      <protection hidden="1"/>
    </xf>
    <xf numFmtId="0" fontId="3" fillId="3" borderId="9" xfId="0" applyFont="1" applyFill="1" applyBorder="1" applyAlignment="1" applyProtection="1">
      <alignment horizontal="right"/>
      <protection hidden="1"/>
    </xf>
    <xf numFmtId="2" fontId="0" fillId="0" borderId="0" xfId="0" applyNumberFormat="1"/>
    <xf numFmtId="39" fontId="0" fillId="0" borderId="0" xfId="0" applyNumberFormat="1"/>
    <xf numFmtId="0" fontId="6" fillId="0" borderId="0" xfId="0" applyFont="1"/>
    <xf numFmtId="0" fontId="7" fillId="0" borderId="0" xfId="0" applyFont="1"/>
    <xf numFmtId="10" fontId="6" fillId="2" borderId="1" xfId="0" applyNumberFormat="1" applyFont="1" applyFill="1" applyBorder="1" applyProtection="1">
      <protection locked="0"/>
    </xf>
    <xf numFmtId="10" fontId="6" fillId="0" borderId="0" xfId="0" applyNumberFormat="1" applyFont="1" applyProtection="1">
      <protection hidden="1"/>
    </xf>
    <xf numFmtId="0" fontId="8" fillId="0" borderId="0" xfId="0" applyFont="1"/>
    <xf numFmtId="0" fontId="9" fillId="0" borderId="0" xfId="0" applyFont="1"/>
    <xf numFmtId="0" fontId="10" fillId="0" borderId="0" xfId="1"/>
    <xf numFmtId="3" fontId="11" fillId="0" borderId="3" xfId="0" applyNumberFormat="1" applyFont="1" applyBorder="1"/>
    <xf numFmtId="3" fontId="11" fillId="0" borderId="4" xfId="0" applyNumberFormat="1" applyFont="1" applyBorder="1"/>
    <xf numFmtId="3" fontId="11" fillId="0" borderId="7" xfId="0" applyNumberFormat="1" applyFont="1" applyBorder="1"/>
    <xf numFmtId="3" fontId="11" fillId="0" borderId="0" xfId="0" applyNumberFormat="1" applyFont="1"/>
    <xf numFmtId="3" fontId="11" fillId="0" borderId="10" xfId="0" applyNumberFormat="1" applyFont="1" applyBorder="1"/>
    <xf numFmtId="3" fontId="11" fillId="0" borderId="11" xfId="0" applyNumberFormat="1" applyFont="1" applyBorder="1"/>
    <xf numFmtId="39" fontId="5" fillId="3" borderId="4" xfId="0" quotePrefix="1" applyNumberFormat="1" applyFont="1" applyFill="1" applyBorder="1" applyAlignment="1" applyProtection="1">
      <alignment horizontal="center"/>
      <protection hidden="1"/>
    </xf>
    <xf numFmtId="39" fontId="5" fillId="3" borderId="5" xfId="0" quotePrefix="1" applyNumberFormat="1" applyFont="1" applyFill="1" applyBorder="1" applyAlignment="1" applyProtection="1">
      <alignment horizontal="center"/>
      <protection hidden="1"/>
    </xf>
    <xf numFmtId="10" fontId="5" fillId="3" borderId="4" xfId="0" quotePrefix="1" applyNumberFormat="1" applyFont="1" applyFill="1" applyBorder="1" applyAlignment="1" applyProtection="1">
      <alignment horizontal="center"/>
      <protection hidden="1"/>
    </xf>
    <xf numFmtId="10" fontId="5" fillId="3" borderId="5" xfId="0" quotePrefix="1" applyNumberFormat="1" applyFont="1" applyFill="1" applyBorder="1" applyAlignment="1" applyProtection="1">
      <alignment horizontal="center"/>
      <protection hidden="1"/>
    </xf>
    <xf numFmtId="39" fontId="3" fillId="3" borderId="0" xfId="0" applyNumberFormat="1" applyFont="1" applyFill="1" applyAlignment="1" applyProtection="1">
      <alignment horizontal="center"/>
      <protection hidden="1"/>
    </xf>
    <xf numFmtId="39" fontId="3" fillId="3" borderId="8" xfId="0" applyNumberFormat="1" applyFont="1" applyFill="1" applyBorder="1" applyAlignment="1" applyProtection="1">
      <alignment horizontal="center"/>
      <protection hidden="1"/>
    </xf>
    <xf numFmtId="3" fontId="11" fillId="0" borderId="5" xfId="0" applyNumberFormat="1" applyFont="1" applyBorder="1"/>
    <xf numFmtId="3" fontId="11" fillId="0" borderId="8" xfId="0" applyNumberFormat="1" applyFont="1" applyBorder="1"/>
    <xf numFmtId="3" fontId="11" fillId="0" borderId="12" xfId="0" applyNumberFormat="1" applyFont="1" applyBorder="1"/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l.dk/media/mh5lox5s/omraadetillaeg-oversig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11A82-3EE2-4478-BABB-EB98E3071B90}">
  <dimension ref="A1:P141"/>
  <sheetViews>
    <sheetView showGridLines="0" tabSelected="1" zoomScale="90" zoomScaleNormal="90" workbookViewId="0">
      <selection activeCell="F11" sqref="F11"/>
    </sheetView>
  </sheetViews>
  <sheetFormatPr defaultRowHeight="15"/>
  <cols>
    <col min="1" max="1" width="4.7109375" customWidth="1"/>
    <col min="2" max="2" width="1.28515625" customWidth="1"/>
    <col min="3" max="6" width="14.7109375" customWidth="1"/>
    <col min="7" max="7" width="2.28515625" customWidth="1"/>
    <col min="8" max="8" width="4.7109375" customWidth="1"/>
    <col min="9" max="16" width="16.7109375" customWidth="1"/>
    <col min="17" max="17" width="14.7109375" customWidth="1"/>
    <col min="18" max="19" width="8.85546875" customWidth="1"/>
  </cols>
  <sheetData>
    <row r="1" spans="1:16" ht="20.25">
      <c r="A1" s="1" t="s">
        <v>20</v>
      </c>
      <c r="B1" s="2"/>
      <c r="C1" s="2"/>
      <c r="D1" s="2"/>
      <c r="E1" s="2"/>
      <c r="F1" s="2"/>
      <c r="G1" s="3"/>
      <c r="P1" s="3"/>
    </row>
    <row r="2" spans="1:16" ht="20.25">
      <c r="A2" s="1"/>
      <c r="B2" s="2"/>
      <c r="C2" s="2"/>
      <c r="D2" s="2"/>
      <c r="E2" s="2"/>
      <c r="F2" s="2"/>
      <c r="G2" s="3"/>
      <c r="N2" s="42" t="s">
        <v>15</v>
      </c>
      <c r="P2" s="3"/>
    </row>
    <row r="3" spans="1:16" ht="15.75">
      <c r="A3" s="4" t="s">
        <v>0</v>
      </c>
      <c r="B3" s="5"/>
      <c r="C3" s="5"/>
      <c r="D3" s="5"/>
      <c r="E3" s="5"/>
      <c r="F3" s="5"/>
      <c r="G3" s="5"/>
      <c r="H3" s="37"/>
      <c r="I3" s="37"/>
    </row>
    <row r="4" spans="1:16" ht="15.75">
      <c r="A4" s="37"/>
      <c r="B4" s="37"/>
      <c r="C4" s="37"/>
      <c r="D4" s="37"/>
      <c r="E4" s="37"/>
      <c r="F4" s="37"/>
      <c r="G4" s="37"/>
      <c r="H4" s="37"/>
      <c r="I4" s="37"/>
    </row>
    <row r="5" spans="1:16" ht="15.75">
      <c r="A5" s="5" t="s">
        <v>1</v>
      </c>
      <c r="B5" s="37"/>
      <c r="C5" s="37"/>
      <c r="D5" s="37"/>
      <c r="E5" s="37"/>
      <c r="F5" s="37"/>
      <c r="G5" s="37"/>
      <c r="H5" s="37"/>
      <c r="I5" s="37"/>
    </row>
    <row r="6" spans="1:16" ht="15.75">
      <c r="A6" s="37" t="s">
        <v>13</v>
      </c>
      <c r="B6" s="37"/>
      <c r="C6" s="37"/>
      <c r="D6" s="37"/>
      <c r="E6" s="37"/>
      <c r="F6" s="37"/>
      <c r="G6" s="37"/>
      <c r="H6" s="37"/>
      <c r="I6" s="37"/>
    </row>
    <row r="7" spans="1:16" ht="15.75">
      <c r="A7" s="37" t="s">
        <v>2</v>
      </c>
      <c r="B7" s="37"/>
      <c r="C7" s="37"/>
      <c r="D7" s="37"/>
      <c r="E7" s="37"/>
      <c r="F7" s="37"/>
      <c r="G7" s="37"/>
      <c r="H7" s="37"/>
      <c r="I7" s="37"/>
    </row>
    <row r="8" spans="1:16" ht="15.75">
      <c r="A8" s="37" t="s">
        <v>16</v>
      </c>
      <c r="I8" s="43" t="s">
        <v>19</v>
      </c>
    </row>
    <row r="9" spans="1:16" ht="15.75">
      <c r="A9" s="5"/>
      <c r="B9" s="5"/>
      <c r="C9" s="5"/>
      <c r="D9" s="5"/>
      <c r="E9" s="5"/>
      <c r="F9" s="5"/>
      <c r="G9" s="5"/>
      <c r="H9" s="37"/>
      <c r="I9" s="37"/>
    </row>
    <row r="10" spans="1:16" ht="15.75">
      <c r="A10" s="41" t="s">
        <v>14</v>
      </c>
      <c r="B10" s="38"/>
      <c r="C10" s="38"/>
      <c r="D10" s="39">
        <v>0.15</v>
      </c>
      <c r="E10" s="38"/>
      <c r="F10" s="38"/>
      <c r="G10" s="38"/>
      <c r="H10" s="37"/>
      <c r="I10" s="40"/>
    </row>
    <row r="11" spans="1:16" ht="15.75">
      <c r="A11" s="37"/>
      <c r="B11" s="37"/>
      <c r="C11" s="37"/>
      <c r="D11" s="37"/>
      <c r="E11" s="37"/>
      <c r="F11" s="37"/>
      <c r="G11" s="37"/>
      <c r="H11" s="37"/>
      <c r="I11" s="37"/>
    </row>
    <row r="12" spans="1:16" ht="20.45" customHeight="1">
      <c r="A12" s="6" t="s">
        <v>17</v>
      </c>
      <c r="B12" s="7"/>
      <c r="C12" s="7"/>
      <c r="D12" s="7"/>
      <c r="E12" s="7"/>
      <c r="F12" s="7"/>
      <c r="G12" s="7"/>
      <c r="H12" s="6" t="s">
        <v>18</v>
      </c>
      <c r="I12" s="37"/>
      <c r="L12" s="4"/>
    </row>
    <row r="13" spans="1:16" ht="15.6" customHeight="1">
      <c r="A13" s="8" t="s">
        <v>3</v>
      </c>
      <c r="B13" s="8"/>
      <c r="C13" s="8"/>
      <c r="D13" s="8"/>
      <c r="E13" s="8"/>
      <c r="F13" s="8"/>
      <c r="G13" s="8"/>
      <c r="H13" s="8" t="s">
        <v>14</v>
      </c>
      <c r="I13" s="37"/>
      <c r="L13" s="4"/>
    </row>
    <row r="14" spans="1:16" s="10" customFormat="1" ht="15.75">
      <c r="A14" s="9"/>
      <c r="B14" s="9"/>
      <c r="C14" s="9"/>
      <c r="D14" s="9"/>
      <c r="E14" s="9"/>
      <c r="F14" s="9"/>
      <c r="G14" s="9"/>
      <c r="H14" s="8"/>
      <c r="L14" s="11"/>
    </row>
    <row r="15" spans="1:16" s="10" customFormat="1" ht="15.75">
      <c r="A15" s="12" t="s">
        <v>4</v>
      </c>
      <c r="B15" s="13"/>
      <c r="C15" s="50"/>
      <c r="D15" s="50"/>
      <c r="E15" s="50"/>
      <c r="F15" s="51"/>
      <c r="G15" s="13"/>
      <c r="H15" s="12" t="s">
        <v>4</v>
      </c>
      <c r="I15" s="52"/>
      <c r="J15" s="52"/>
      <c r="K15" s="52"/>
      <c r="L15" s="52"/>
      <c r="M15" s="52"/>
      <c r="N15" s="52"/>
      <c r="O15" s="52"/>
      <c r="P15" s="53"/>
    </row>
    <row r="16" spans="1:16" s="10" customFormat="1" ht="15.75">
      <c r="A16" s="14"/>
      <c r="B16" s="13"/>
      <c r="C16" s="15" t="s">
        <v>5</v>
      </c>
      <c r="D16" s="15" t="s">
        <v>6</v>
      </c>
      <c r="E16" s="15" t="s">
        <v>7</v>
      </c>
      <c r="F16" s="16" t="s">
        <v>8</v>
      </c>
      <c r="G16" s="13"/>
      <c r="H16" s="14"/>
      <c r="I16" s="54" t="s">
        <v>5</v>
      </c>
      <c r="J16" s="54"/>
      <c r="K16" s="54" t="s">
        <v>6</v>
      </c>
      <c r="L16" s="54"/>
      <c r="M16" s="54" t="s">
        <v>7</v>
      </c>
      <c r="N16" s="54"/>
      <c r="O16" s="54" t="s">
        <v>8</v>
      </c>
      <c r="P16" s="55"/>
    </row>
    <row r="17" spans="1:16" s="10" customFormat="1" ht="15.75">
      <c r="A17" s="17"/>
      <c r="C17" s="18"/>
      <c r="D17" s="18"/>
      <c r="E17" s="18"/>
      <c r="F17" s="19"/>
      <c r="H17" s="17"/>
      <c r="I17" s="20" t="s">
        <v>9</v>
      </c>
      <c r="J17" s="20" t="s">
        <v>10</v>
      </c>
      <c r="K17" s="20" t="s">
        <v>9</v>
      </c>
      <c r="L17" s="20" t="s">
        <v>10</v>
      </c>
      <c r="M17" s="20" t="s">
        <v>9</v>
      </c>
      <c r="N17" s="20" t="s">
        <v>10</v>
      </c>
      <c r="O17" s="20" t="s">
        <v>9</v>
      </c>
      <c r="P17" s="21" t="s">
        <v>10</v>
      </c>
    </row>
    <row r="18" spans="1:16" s="10" customFormat="1" ht="15.75">
      <c r="A18" s="22"/>
      <c r="B18" s="13"/>
      <c r="C18" s="18"/>
      <c r="D18" s="18"/>
      <c r="E18" s="18"/>
      <c r="F18" s="19"/>
      <c r="G18" s="13"/>
      <c r="H18" s="22"/>
      <c r="I18" s="23" t="s">
        <v>11</v>
      </c>
      <c r="J18" s="23" t="s">
        <v>11</v>
      </c>
      <c r="K18" s="23" t="s">
        <v>11</v>
      </c>
      <c r="L18" s="23" t="s">
        <v>11</v>
      </c>
      <c r="M18" s="23" t="s">
        <v>11</v>
      </c>
      <c r="N18" s="23" t="s">
        <v>11</v>
      </c>
      <c r="O18" s="23" t="s">
        <v>11</v>
      </c>
      <c r="P18" s="24" t="s">
        <v>11</v>
      </c>
    </row>
    <row r="19" spans="1:16" s="10" customFormat="1" ht="15.75">
      <c r="A19" s="25">
        <v>1</v>
      </c>
      <c r="B19" s="11"/>
      <c r="C19" s="44">
        <v>241683</v>
      </c>
      <c r="D19" s="45">
        <v>244005</v>
      </c>
      <c r="E19" s="45">
        <v>247362</v>
      </c>
      <c r="F19" s="56">
        <v>249683</v>
      </c>
      <c r="G19" s="11"/>
      <c r="H19" s="25">
        <v>1</v>
      </c>
      <c r="I19" s="26">
        <f t="shared" ref="I19:I50" si="0">ROUND(C19*$D$10,2)</f>
        <v>36252.449999999997</v>
      </c>
      <c r="J19" s="27">
        <f>ROUND(I19/3,2)</f>
        <v>12084.15</v>
      </c>
      <c r="K19" s="26">
        <f t="shared" ref="K19:K50" si="1">ROUND(D19*$D$10,2)</f>
        <v>36600.75</v>
      </c>
      <c r="L19" s="27">
        <f>ROUND(K19/3,2)</f>
        <v>12200.25</v>
      </c>
      <c r="M19" s="26">
        <f t="shared" ref="M19:M50" si="2">ROUND(E19*$D$10,2)</f>
        <v>37104.300000000003</v>
      </c>
      <c r="N19" s="27">
        <f>ROUND(M19/3,2)</f>
        <v>12368.1</v>
      </c>
      <c r="O19" s="26">
        <f t="shared" ref="O19:O50" si="3">ROUND(F19*$D$10,2)</f>
        <v>37452.449999999997</v>
      </c>
      <c r="P19" s="27">
        <f>ROUND(O19/3,2)</f>
        <v>12484.15</v>
      </c>
    </row>
    <row r="20" spans="1:16" s="10" customFormat="1" ht="15.75">
      <c r="A20" s="28">
        <v>2</v>
      </c>
      <c r="B20" s="11"/>
      <c r="C20" s="46">
        <v>245427</v>
      </c>
      <c r="D20" s="47">
        <v>247805</v>
      </c>
      <c r="E20" s="47">
        <v>251242</v>
      </c>
      <c r="F20" s="57">
        <v>253621</v>
      </c>
      <c r="G20" s="11"/>
      <c r="H20" s="28">
        <v>2</v>
      </c>
      <c r="I20" s="29">
        <f t="shared" si="0"/>
        <v>36814.050000000003</v>
      </c>
      <c r="J20" s="30">
        <f t="shared" ref="J20:J74" si="4">ROUND(I20/3,2)</f>
        <v>12271.35</v>
      </c>
      <c r="K20" s="29">
        <f t="shared" si="1"/>
        <v>37170.75</v>
      </c>
      <c r="L20" s="30">
        <f t="shared" ref="L20:L74" si="5">ROUND(K20/3,2)</f>
        <v>12390.25</v>
      </c>
      <c r="M20" s="29">
        <f t="shared" si="2"/>
        <v>37686.300000000003</v>
      </c>
      <c r="N20" s="30">
        <f t="shared" ref="N20:N74" si="6">ROUND(M20/3,2)</f>
        <v>12562.1</v>
      </c>
      <c r="O20" s="29">
        <f t="shared" si="3"/>
        <v>38043.15</v>
      </c>
      <c r="P20" s="30">
        <f t="shared" ref="P20:P74" si="7">ROUND(O20/3,2)</f>
        <v>12681.05</v>
      </c>
    </row>
    <row r="21" spans="1:16" s="10" customFormat="1" ht="15.75">
      <c r="A21" s="28">
        <v>3</v>
      </c>
      <c r="B21" s="11"/>
      <c r="C21" s="46">
        <v>249268</v>
      </c>
      <c r="D21" s="47">
        <v>251707</v>
      </c>
      <c r="E21" s="47">
        <v>255225</v>
      </c>
      <c r="F21" s="57">
        <v>257663</v>
      </c>
      <c r="G21" s="11"/>
      <c r="H21" s="28">
        <v>3</v>
      </c>
      <c r="I21" s="29">
        <f t="shared" si="0"/>
        <v>37390.199999999997</v>
      </c>
      <c r="J21" s="30">
        <f t="shared" si="4"/>
        <v>12463.4</v>
      </c>
      <c r="K21" s="29">
        <f t="shared" si="1"/>
        <v>37756.050000000003</v>
      </c>
      <c r="L21" s="30">
        <f t="shared" si="5"/>
        <v>12585.35</v>
      </c>
      <c r="M21" s="29">
        <f t="shared" si="2"/>
        <v>38283.75</v>
      </c>
      <c r="N21" s="30">
        <f t="shared" si="6"/>
        <v>12761.25</v>
      </c>
      <c r="O21" s="29">
        <f t="shared" si="3"/>
        <v>38649.449999999997</v>
      </c>
      <c r="P21" s="30">
        <f t="shared" si="7"/>
        <v>12883.15</v>
      </c>
    </row>
    <row r="22" spans="1:16" s="10" customFormat="1" ht="15.75">
      <c r="A22" s="28">
        <v>4</v>
      </c>
      <c r="B22" s="11"/>
      <c r="C22" s="46">
        <v>253219</v>
      </c>
      <c r="D22" s="47">
        <v>255717</v>
      </c>
      <c r="E22" s="47">
        <v>259324</v>
      </c>
      <c r="F22" s="57">
        <v>261821</v>
      </c>
      <c r="G22" s="11"/>
      <c r="H22" s="28">
        <v>4</v>
      </c>
      <c r="I22" s="29">
        <f t="shared" si="0"/>
        <v>37982.85</v>
      </c>
      <c r="J22" s="30">
        <f t="shared" si="4"/>
        <v>12660.95</v>
      </c>
      <c r="K22" s="29">
        <f t="shared" si="1"/>
        <v>38357.550000000003</v>
      </c>
      <c r="L22" s="30">
        <f t="shared" si="5"/>
        <v>12785.85</v>
      </c>
      <c r="M22" s="29">
        <f t="shared" si="2"/>
        <v>38898.6</v>
      </c>
      <c r="N22" s="30">
        <f t="shared" si="6"/>
        <v>12966.2</v>
      </c>
      <c r="O22" s="29">
        <f t="shared" si="3"/>
        <v>39273.15</v>
      </c>
      <c r="P22" s="30">
        <f t="shared" si="7"/>
        <v>13091.05</v>
      </c>
    </row>
    <row r="23" spans="1:16" s="10" customFormat="1" ht="15.75">
      <c r="A23" s="31">
        <v>5</v>
      </c>
      <c r="B23" s="11"/>
      <c r="C23" s="48">
        <v>257277</v>
      </c>
      <c r="D23" s="49">
        <v>259837</v>
      </c>
      <c r="E23" s="49">
        <v>263532</v>
      </c>
      <c r="F23" s="58">
        <v>266088</v>
      </c>
      <c r="G23" s="11"/>
      <c r="H23" s="31">
        <v>5</v>
      </c>
      <c r="I23" s="32">
        <f t="shared" si="0"/>
        <v>38591.550000000003</v>
      </c>
      <c r="J23" s="33">
        <f t="shared" si="4"/>
        <v>12863.85</v>
      </c>
      <c r="K23" s="32">
        <f t="shared" si="1"/>
        <v>38975.550000000003</v>
      </c>
      <c r="L23" s="33">
        <f t="shared" si="5"/>
        <v>12991.85</v>
      </c>
      <c r="M23" s="32">
        <f t="shared" si="2"/>
        <v>39529.800000000003</v>
      </c>
      <c r="N23" s="33">
        <f t="shared" si="6"/>
        <v>13176.6</v>
      </c>
      <c r="O23" s="32">
        <f t="shared" si="3"/>
        <v>39913.199999999997</v>
      </c>
      <c r="P23" s="33">
        <f t="shared" si="7"/>
        <v>13304.4</v>
      </c>
    </row>
    <row r="24" spans="1:16" s="10" customFormat="1" ht="15.75">
      <c r="A24" s="25">
        <v>6</v>
      </c>
      <c r="B24" s="11"/>
      <c r="C24" s="46">
        <v>261448</v>
      </c>
      <c r="D24" s="47">
        <v>264072</v>
      </c>
      <c r="E24" s="47">
        <v>267857</v>
      </c>
      <c r="F24" s="57">
        <v>270478</v>
      </c>
      <c r="G24" s="11"/>
      <c r="H24" s="25">
        <v>6</v>
      </c>
      <c r="I24" s="29">
        <f t="shared" si="0"/>
        <v>39217.199999999997</v>
      </c>
      <c r="J24" s="30">
        <f t="shared" si="4"/>
        <v>13072.4</v>
      </c>
      <c r="K24" s="29">
        <f t="shared" si="1"/>
        <v>39610.800000000003</v>
      </c>
      <c r="L24" s="30">
        <f t="shared" si="5"/>
        <v>13203.6</v>
      </c>
      <c r="M24" s="29">
        <f t="shared" si="2"/>
        <v>40178.550000000003</v>
      </c>
      <c r="N24" s="30">
        <f t="shared" si="6"/>
        <v>13392.85</v>
      </c>
      <c r="O24" s="29">
        <f t="shared" si="3"/>
        <v>40571.699999999997</v>
      </c>
      <c r="P24" s="30">
        <f t="shared" si="7"/>
        <v>13523.9</v>
      </c>
    </row>
    <row r="25" spans="1:16" s="10" customFormat="1" ht="15.75">
      <c r="A25" s="28">
        <v>7</v>
      </c>
      <c r="B25" s="11"/>
      <c r="C25" s="46">
        <v>265729</v>
      </c>
      <c r="D25" s="47">
        <v>268418</v>
      </c>
      <c r="E25" s="47">
        <v>272296</v>
      </c>
      <c r="F25" s="57">
        <v>274982</v>
      </c>
      <c r="G25" s="11"/>
      <c r="H25" s="28">
        <v>7</v>
      </c>
      <c r="I25" s="29">
        <f t="shared" si="0"/>
        <v>39859.35</v>
      </c>
      <c r="J25" s="30">
        <f t="shared" si="4"/>
        <v>13286.45</v>
      </c>
      <c r="K25" s="29">
        <f t="shared" si="1"/>
        <v>40262.699999999997</v>
      </c>
      <c r="L25" s="30">
        <f t="shared" si="5"/>
        <v>13420.9</v>
      </c>
      <c r="M25" s="29">
        <f t="shared" si="2"/>
        <v>40844.400000000001</v>
      </c>
      <c r="N25" s="30">
        <f t="shared" si="6"/>
        <v>13614.8</v>
      </c>
      <c r="O25" s="29">
        <f t="shared" si="3"/>
        <v>41247.300000000003</v>
      </c>
      <c r="P25" s="30">
        <f t="shared" si="7"/>
        <v>13749.1</v>
      </c>
    </row>
    <row r="26" spans="1:16" s="10" customFormat="1" ht="15.75">
      <c r="A26" s="28">
        <v>8</v>
      </c>
      <c r="B26" s="11"/>
      <c r="C26" s="46">
        <v>270293</v>
      </c>
      <c r="D26" s="47">
        <v>273049</v>
      </c>
      <c r="E26" s="47">
        <v>277028</v>
      </c>
      <c r="F26" s="57">
        <v>279783</v>
      </c>
      <c r="G26" s="11"/>
      <c r="H26" s="28">
        <v>8</v>
      </c>
      <c r="I26" s="29">
        <f t="shared" si="0"/>
        <v>40543.949999999997</v>
      </c>
      <c r="J26" s="30">
        <f t="shared" si="4"/>
        <v>13514.65</v>
      </c>
      <c r="K26" s="29">
        <f t="shared" si="1"/>
        <v>40957.35</v>
      </c>
      <c r="L26" s="30">
        <f t="shared" si="5"/>
        <v>13652.45</v>
      </c>
      <c r="M26" s="29">
        <f t="shared" si="2"/>
        <v>41554.199999999997</v>
      </c>
      <c r="N26" s="30">
        <f t="shared" si="6"/>
        <v>13851.4</v>
      </c>
      <c r="O26" s="29">
        <f t="shared" si="3"/>
        <v>41967.45</v>
      </c>
      <c r="P26" s="30">
        <f t="shared" si="7"/>
        <v>13989.15</v>
      </c>
    </row>
    <row r="27" spans="1:16" s="10" customFormat="1" ht="15.75">
      <c r="A27" s="28">
        <v>9</v>
      </c>
      <c r="B27" s="11"/>
      <c r="C27" s="46">
        <v>278771</v>
      </c>
      <c r="D27" s="47">
        <v>281595</v>
      </c>
      <c r="E27" s="47">
        <v>285672</v>
      </c>
      <c r="F27" s="57">
        <v>288496</v>
      </c>
      <c r="G27" s="11"/>
      <c r="H27" s="28">
        <v>9</v>
      </c>
      <c r="I27" s="29">
        <f t="shared" si="0"/>
        <v>41815.65</v>
      </c>
      <c r="J27" s="30">
        <f t="shared" si="4"/>
        <v>13938.55</v>
      </c>
      <c r="K27" s="29">
        <f t="shared" si="1"/>
        <v>42239.25</v>
      </c>
      <c r="L27" s="30">
        <f t="shared" si="5"/>
        <v>14079.75</v>
      </c>
      <c r="M27" s="29">
        <f t="shared" si="2"/>
        <v>42850.8</v>
      </c>
      <c r="N27" s="30">
        <f t="shared" si="6"/>
        <v>14283.6</v>
      </c>
      <c r="O27" s="29">
        <f t="shared" si="3"/>
        <v>43274.400000000001</v>
      </c>
      <c r="P27" s="30">
        <f t="shared" si="7"/>
        <v>14424.8</v>
      </c>
    </row>
    <row r="28" spans="1:16" s="10" customFormat="1" ht="15.75">
      <c r="A28" s="31">
        <v>10</v>
      </c>
      <c r="B28" s="11"/>
      <c r="C28" s="48">
        <v>280810</v>
      </c>
      <c r="D28" s="49">
        <v>283706</v>
      </c>
      <c r="E28" s="49">
        <v>287885</v>
      </c>
      <c r="F28" s="58">
        <v>290781</v>
      </c>
      <c r="G28" s="11"/>
      <c r="H28" s="31">
        <v>10</v>
      </c>
      <c r="I28" s="32">
        <f t="shared" si="0"/>
        <v>42121.5</v>
      </c>
      <c r="J28" s="33">
        <f t="shared" si="4"/>
        <v>14040.5</v>
      </c>
      <c r="K28" s="32">
        <f t="shared" si="1"/>
        <v>42555.9</v>
      </c>
      <c r="L28" s="33">
        <f t="shared" si="5"/>
        <v>14185.3</v>
      </c>
      <c r="M28" s="32">
        <f t="shared" si="2"/>
        <v>43182.75</v>
      </c>
      <c r="N28" s="33">
        <f t="shared" si="6"/>
        <v>14394.25</v>
      </c>
      <c r="O28" s="32">
        <f t="shared" si="3"/>
        <v>43617.15</v>
      </c>
      <c r="P28" s="33">
        <f t="shared" si="7"/>
        <v>14539.05</v>
      </c>
    </row>
    <row r="29" spans="1:16" s="10" customFormat="1" ht="15.75">
      <c r="A29" s="25">
        <v>11</v>
      </c>
      <c r="B29" s="11"/>
      <c r="C29" s="46">
        <v>288758</v>
      </c>
      <c r="D29" s="47">
        <v>291726</v>
      </c>
      <c r="E29" s="47">
        <v>296009</v>
      </c>
      <c r="F29" s="57">
        <v>298977</v>
      </c>
      <c r="G29" s="11"/>
      <c r="H29" s="25">
        <v>11</v>
      </c>
      <c r="I29" s="29">
        <f t="shared" si="0"/>
        <v>43313.7</v>
      </c>
      <c r="J29" s="30">
        <f t="shared" si="4"/>
        <v>14437.9</v>
      </c>
      <c r="K29" s="29">
        <f t="shared" si="1"/>
        <v>43758.9</v>
      </c>
      <c r="L29" s="30">
        <f t="shared" si="5"/>
        <v>14586.3</v>
      </c>
      <c r="M29" s="29">
        <f t="shared" si="2"/>
        <v>44401.35</v>
      </c>
      <c r="N29" s="30">
        <f t="shared" si="6"/>
        <v>14800.45</v>
      </c>
      <c r="O29" s="29">
        <f t="shared" si="3"/>
        <v>44846.55</v>
      </c>
      <c r="P29" s="30">
        <f t="shared" si="7"/>
        <v>14948.85</v>
      </c>
    </row>
    <row r="30" spans="1:16" s="10" customFormat="1" ht="15.75">
      <c r="A30" s="28">
        <v>12</v>
      </c>
      <c r="B30" s="11"/>
      <c r="C30" s="46">
        <v>293665</v>
      </c>
      <c r="D30" s="47">
        <v>296707</v>
      </c>
      <c r="E30" s="47">
        <v>301101</v>
      </c>
      <c r="F30" s="57">
        <v>304141</v>
      </c>
      <c r="G30" s="11"/>
      <c r="H30" s="28">
        <v>12</v>
      </c>
      <c r="I30" s="29">
        <f t="shared" si="0"/>
        <v>44049.75</v>
      </c>
      <c r="J30" s="30">
        <f t="shared" si="4"/>
        <v>14683.25</v>
      </c>
      <c r="K30" s="29">
        <f t="shared" si="1"/>
        <v>44506.05</v>
      </c>
      <c r="L30" s="30">
        <f t="shared" si="5"/>
        <v>14835.35</v>
      </c>
      <c r="M30" s="29">
        <f t="shared" si="2"/>
        <v>45165.15</v>
      </c>
      <c r="N30" s="30">
        <f t="shared" si="6"/>
        <v>15055.05</v>
      </c>
      <c r="O30" s="29">
        <f t="shared" si="3"/>
        <v>45621.15</v>
      </c>
      <c r="P30" s="30">
        <f t="shared" si="7"/>
        <v>15207.05</v>
      </c>
    </row>
    <row r="31" spans="1:16" s="10" customFormat="1" ht="15.75">
      <c r="A31" s="28">
        <v>13</v>
      </c>
      <c r="B31" s="11"/>
      <c r="C31" s="46">
        <v>298713</v>
      </c>
      <c r="D31" s="47">
        <v>301831</v>
      </c>
      <c r="E31" s="47">
        <v>306335</v>
      </c>
      <c r="F31" s="57">
        <v>309453</v>
      </c>
      <c r="G31" s="11"/>
      <c r="H31" s="28">
        <v>13</v>
      </c>
      <c r="I31" s="29">
        <f t="shared" si="0"/>
        <v>44806.95</v>
      </c>
      <c r="J31" s="30">
        <f t="shared" si="4"/>
        <v>14935.65</v>
      </c>
      <c r="K31" s="29">
        <f t="shared" si="1"/>
        <v>45274.65</v>
      </c>
      <c r="L31" s="30">
        <f t="shared" si="5"/>
        <v>15091.55</v>
      </c>
      <c r="M31" s="29">
        <f t="shared" si="2"/>
        <v>45950.25</v>
      </c>
      <c r="N31" s="30">
        <f t="shared" si="6"/>
        <v>15316.75</v>
      </c>
      <c r="O31" s="29">
        <f t="shared" si="3"/>
        <v>46417.95</v>
      </c>
      <c r="P31" s="30">
        <f t="shared" si="7"/>
        <v>15472.65</v>
      </c>
    </row>
    <row r="32" spans="1:16" s="10" customFormat="1" ht="15.75">
      <c r="A32" s="28">
        <v>14</v>
      </c>
      <c r="B32" s="11"/>
      <c r="C32" s="46">
        <v>303899</v>
      </c>
      <c r="D32" s="47">
        <v>307096</v>
      </c>
      <c r="E32" s="47">
        <v>311713</v>
      </c>
      <c r="F32" s="57">
        <v>314909</v>
      </c>
      <c r="G32" s="11"/>
      <c r="H32" s="28">
        <v>14</v>
      </c>
      <c r="I32" s="29">
        <f t="shared" si="0"/>
        <v>45584.85</v>
      </c>
      <c r="J32" s="30">
        <f t="shared" si="4"/>
        <v>15194.95</v>
      </c>
      <c r="K32" s="29">
        <f t="shared" si="1"/>
        <v>46064.4</v>
      </c>
      <c r="L32" s="30">
        <f t="shared" si="5"/>
        <v>15354.8</v>
      </c>
      <c r="M32" s="29">
        <f t="shared" si="2"/>
        <v>46756.95</v>
      </c>
      <c r="N32" s="30">
        <f t="shared" si="6"/>
        <v>15585.65</v>
      </c>
      <c r="O32" s="29">
        <f t="shared" si="3"/>
        <v>47236.35</v>
      </c>
      <c r="P32" s="30">
        <f t="shared" si="7"/>
        <v>15745.45</v>
      </c>
    </row>
    <row r="33" spans="1:16" s="10" customFormat="1" ht="15.75">
      <c r="A33" s="31">
        <v>15</v>
      </c>
      <c r="B33" s="11"/>
      <c r="C33" s="48">
        <v>306388</v>
      </c>
      <c r="D33" s="49">
        <v>309666</v>
      </c>
      <c r="E33" s="49">
        <v>314398</v>
      </c>
      <c r="F33" s="58">
        <v>317676</v>
      </c>
      <c r="G33" s="11"/>
      <c r="H33" s="31">
        <v>15</v>
      </c>
      <c r="I33" s="32">
        <f t="shared" si="0"/>
        <v>45958.2</v>
      </c>
      <c r="J33" s="33">
        <f t="shared" si="4"/>
        <v>15319.4</v>
      </c>
      <c r="K33" s="32">
        <f t="shared" si="1"/>
        <v>46449.9</v>
      </c>
      <c r="L33" s="33">
        <f t="shared" si="5"/>
        <v>15483.3</v>
      </c>
      <c r="M33" s="32">
        <f t="shared" si="2"/>
        <v>47159.7</v>
      </c>
      <c r="N33" s="33">
        <f t="shared" si="6"/>
        <v>15719.9</v>
      </c>
      <c r="O33" s="32">
        <f t="shared" si="3"/>
        <v>47651.4</v>
      </c>
      <c r="P33" s="33">
        <f t="shared" si="7"/>
        <v>15883.8</v>
      </c>
    </row>
    <row r="34" spans="1:16" s="10" customFormat="1" ht="15.75">
      <c r="A34" s="25">
        <v>16</v>
      </c>
      <c r="B34" s="11"/>
      <c r="C34" s="46">
        <v>311634</v>
      </c>
      <c r="D34" s="47">
        <v>314994</v>
      </c>
      <c r="E34" s="47">
        <v>319845</v>
      </c>
      <c r="F34" s="57">
        <v>323207</v>
      </c>
      <c r="G34" s="11"/>
      <c r="H34" s="25">
        <v>16</v>
      </c>
      <c r="I34" s="29">
        <f t="shared" si="0"/>
        <v>46745.1</v>
      </c>
      <c r="J34" s="30">
        <f t="shared" si="4"/>
        <v>15581.7</v>
      </c>
      <c r="K34" s="29">
        <f t="shared" si="1"/>
        <v>47249.1</v>
      </c>
      <c r="L34" s="30">
        <f t="shared" si="5"/>
        <v>15749.7</v>
      </c>
      <c r="M34" s="29">
        <f t="shared" si="2"/>
        <v>47976.75</v>
      </c>
      <c r="N34" s="30">
        <f t="shared" si="6"/>
        <v>15992.25</v>
      </c>
      <c r="O34" s="29">
        <f t="shared" si="3"/>
        <v>48481.05</v>
      </c>
      <c r="P34" s="30">
        <f t="shared" si="7"/>
        <v>16160.35</v>
      </c>
    </row>
    <row r="35" spans="1:16" s="10" customFormat="1" ht="15.75">
      <c r="A35" s="28">
        <v>17</v>
      </c>
      <c r="B35" s="11"/>
      <c r="C35" s="46">
        <v>316040</v>
      </c>
      <c r="D35" s="47">
        <v>319504</v>
      </c>
      <c r="E35" s="47">
        <v>324502</v>
      </c>
      <c r="F35" s="57">
        <v>327962</v>
      </c>
      <c r="G35" s="11"/>
      <c r="H35" s="28">
        <v>17</v>
      </c>
      <c r="I35" s="29">
        <f t="shared" si="0"/>
        <v>47406</v>
      </c>
      <c r="J35" s="30">
        <f t="shared" si="4"/>
        <v>15802</v>
      </c>
      <c r="K35" s="29">
        <f t="shared" si="1"/>
        <v>47925.599999999999</v>
      </c>
      <c r="L35" s="30">
        <f t="shared" si="5"/>
        <v>15975.2</v>
      </c>
      <c r="M35" s="29">
        <f t="shared" si="2"/>
        <v>48675.3</v>
      </c>
      <c r="N35" s="30">
        <f t="shared" si="6"/>
        <v>16225.1</v>
      </c>
      <c r="O35" s="29">
        <f t="shared" si="3"/>
        <v>49194.3</v>
      </c>
      <c r="P35" s="30">
        <f t="shared" si="7"/>
        <v>16398.099999999999</v>
      </c>
    </row>
    <row r="36" spans="1:16" s="10" customFormat="1" ht="15.75">
      <c r="A36" s="28">
        <v>18</v>
      </c>
      <c r="B36" s="11"/>
      <c r="C36" s="46">
        <v>321850</v>
      </c>
      <c r="D36" s="47">
        <v>325397</v>
      </c>
      <c r="E36" s="47">
        <v>330524</v>
      </c>
      <c r="F36" s="57">
        <v>334073</v>
      </c>
      <c r="G36" s="11"/>
      <c r="H36" s="28">
        <v>18</v>
      </c>
      <c r="I36" s="29">
        <f t="shared" si="0"/>
        <v>48277.5</v>
      </c>
      <c r="J36" s="30">
        <f t="shared" si="4"/>
        <v>16092.5</v>
      </c>
      <c r="K36" s="29">
        <f t="shared" si="1"/>
        <v>48809.55</v>
      </c>
      <c r="L36" s="30">
        <f t="shared" si="5"/>
        <v>16269.85</v>
      </c>
      <c r="M36" s="29">
        <f t="shared" si="2"/>
        <v>49578.6</v>
      </c>
      <c r="N36" s="30">
        <f t="shared" si="6"/>
        <v>16526.2</v>
      </c>
      <c r="O36" s="29">
        <f t="shared" si="3"/>
        <v>50110.95</v>
      </c>
      <c r="P36" s="30">
        <f t="shared" si="7"/>
        <v>16703.650000000001</v>
      </c>
    </row>
    <row r="37" spans="1:16" s="10" customFormat="1" ht="15.75">
      <c r="A37" s="28">
        <v>19</v>
      </c>
      <c r="B37" s="11"/>
      <c r="C37" s="46">
        <v>326233</v>
      </c>
      <c r="D37" s="47">
        <v>329874</v>
      </c>
      <c r="E37" s="47">
        <v>335130</v>
      </c>
      <c r="F37" s="57">
        <v>338768</v>
      </c>
      <c r="G37" s="11"/>
      <c r="H37" s="28">
        <v>19</v>
      </c>
      <c r="I37" s="29">
        <f t="shared" si="0"/>
        <v>48934.95</v>
      </c>
      <c r="J37" s="30">
        <f t="shared" si="4"/>
        <v>16311.65</v>
      </c>
      <c r="K37" s="29">
        <f t="shared" si="1"/>
        <v>49481.1</v>
      </c>
      <c r="L37" s="30">
        <f t="shared" si="5"/>
        <v>16493.7</v>
      </c>
      <c r="M37" s="29">
        <f t="shared" si="2"/>
        <v>50269.5</v>
      </c>
      <c r="N37" s="30">
        <f t="shared" si="6"/>
        <v>16756.5</v>
      </c>
      <c r="O37" s="29">
        <f t="shared" si="3"/>
        <v>50815.199999999997</v>
      </c>
      <c r="P37" s="30">
        <f t="shared" si="7"/>
        <v>16938.400000000001</v>
      </c>
    </row>
    <row r="38" spans="1:16" s="10" customFormat="1" ht="15.75">
      <c r="A38" s="31">
        <v>20</v>
      </c>
      <c r="B38" s="11"/>
      <c r="C38" s="48">
        <v>329916</v>
      </c>
      <c r="D38" s="49">
        <v>333647</v>
      </c>
      <c r="E38" s="49">
        <v>339039</v>
      </c>
      <c r="F38" s="58">
        <v>342769</v>
      </c>
      <c r="G38" s="11"/>
      <c r="H38" s="31">
        <v>20</v>
      </c>
      <c r="I38" s="32">
        <f t="shared" si="0"/>
        <v>49487.4</v>
      </c>
      <c r="J38" s="33">
        <f t="shared" si="4"/>
        <v>16495.8</v>
      </c>
      <c r="K38" s="32">
        <f t="shared" si="1"/>
        <v>50047.05</v>
      </c>
      <c r="L38" s="33">
        <f t="shared" si="5"/>
        <v>16682.349999999999</v>
      </c>
      <c r="M38" s="32">
        <f t="shared" si="2"/>
        <v>50855.85</v>
      </c>
      <c r="N38" s="33">
        <f t="shared" si="6"/>
        <v>16951.95</v>
      </c>
      <c r="O38" s="32">
        <f t="shared" si="3"/>
        <v>51415.35</v>
      </c>
      <c r="P38" s="33">
        <f t="shared" si="7"/>
        <v>17138.45</v>
      </c>
    </row>
    <row r="39" spans="1:16" s="10" customFormat="1" ht="15.75">
      <c r="A39" s="25">
        <v>21</v>
      </c>
      <c r="B39" s="11"/>
      <c r="C39" s="46">
        <v>335425</v>
      </c>
      <c r="D39" s="47">
        <v>339253</v>
      </c>
      <c r="E39" s="47">
        <v>344782</v>
      </c>
      <c r="F39" s="57">
        <v>348609</v>
      </c>
      <c r="G39" s="11"/>
      <c r="H39" s="25">
        <v>21</v>
      </c>
      <c r="I39" s="29">
        <f t="shared" si="0"/>
        <v>50313.75</v>
      </c>
      <c r="J39" s="30">
        <f t="shared" si="4"/>
        <v>16771.25</v>
      </c>
      <c r="K39" s="29">
        <f t="shared" si="1"/>
        <v>50887.95</v>
      </c>
      <c r="L39" s="30">
        <f t="shared" si="5"/>
        <v>16962.650000000001</v>
      </c>
      <c r="M39" s="29">
        <f t="shared" si="2"/>
        <v>51717.3</v>
      </c>
      <c r="N39" s="30">
        <f t="shared" si="6"/>
        <v>17239.099999999999</v>
      </c>
      <c r="O39" s="29">
        <f t="shared" si="3"/>
        <v>52291.35</v>
      </c>
      <c r="P39" s="30">
        <f t="shared" si="7"/>
        <v>17430.45</v>
      </c>
    </row>
    <row r="40" spans="1:16" s="10" customFormat="1" ht="15.75">
      <c r="A40" s="28">
        <v>22</v>
      </c>
      <c r="B40" s="11"/>
      <c r="C40" s="46">
        <v>340405</v>
      </c>
      <c r="D40" s="47">
        <v>344233</v>
      </c>
      <c r="E40" s="47">
        <v>349762</v>
      </c>
      <c r="F40" s="57">
        <v>353589</v>
      </c>
      <c r="G40" s="11"/>
      <c r="H40" s="28">
        <v>22</v>
      </c>
      <c r="I40" s="29">
        <f t="shared" si="0"/>
        <v>51060.75</v>
      </c>
      <c r="J40" s="30">
        <f t="shared" si="4"/>
        <v>17020.25</v>
      </c>
      <c r="K40" s="29">
        <f t="shared" si="1"/>
        <v>51634.95</v>
      </c>
      <c r="L40" s="30">
        <f t="shared" si="5"/>
        <v>17211.650000000001</v>
      </c>
      <c r="M40" s="29">
        <f t="shared" si="2"/>
        <v>52464.3</v>
      </c>
      <c r="N40" s="30">
        <f t="shared" si="6"/>
        <v>17488.099999999999</v>
      </c>
      <c r="O40" s="29">
        <f t="shared" si="3"/>
        <v>53038.35</v>
      </c>
      <c r="P40" s="30">
        <f t="shared" si="7"/>
        <v>17679.45</v>
      </c>
    </row>
    <row r="41" spans="1:16" s="10" customFormat="1" ht="15.75">
      <c r="A41" s="28">
        <v>23</v>
      </c>
      <c r="B41" s="11"/>
      <c r="C41" s="46">
        <v>344840</v>
      </c>
      <c r="D41" s="47">
        <v>348559</v>
      </c>
      <c r="E41" s="47">
        <v>353936</v>
      </c>
      <c r="F41" s="57">
        <v>357659</v>
      </c>
      <c r="G41" s="11"/>
      <c r="H41" s="28">
        <v>23</v>
      </c>
      <c r="I41" s="29">
        <f t="shared" si="0"/>
        <v>51726</v>
      </c>
      <c r="J41" s="30">
        <f t="shared" si="4"/>
        <v>17242</v>
      </c>
      <c r="K41" s="29">
        <f t="shared" si="1"/>
        <v>52283.85</v>
      </c>
      <c r="L41" s="30">
        <f t="shared" si="5"/>
        <v>17427.95</v>
      </c>
      <c r="M41" s="29">
        <f t="shared" si="2"/>
        <v>53090.400000000001</v>
      </c>
      <c r="N41" s="30">
        <f t="shared" si="6"/>
        <v>17696.8</v>
      </c>
      <c r="O41" s="29">
        <f t="shared" si="3"/>
        <v>53648.85</v>
      </c>
      <c r="P41" s="30">
        <f t="shared" si="7"/>
        <v>17882.95</v>
      </c>
    </row>
    <row r="42" spans="1:16" s="10" customFormat="1" ht="15.75">
      <c r="A42" s="28">
        <v>24</v>
      </c>
      <c r="B42" s="11"/>
      <c r="C42" s="46">
        <v>350181</v>
      </c>
      <c r="D42" s="47">
        <v>353800</v>
      </c>
      <c r="E42" s="47">
        <v>359023</v>
      </c>
      <c r="F42" s="57">
        <v>362640</v>
      </c>
      <c r="G42" s="11"/>
      <c r="H42" s="28">
        <v>24</v>
      </c>
      <c r="I42" s="29">
        <f t="shared" si="0"/>
        <v>52527.15</v>
      </c>
      <c r="J42" s="30">
        <f t="shared" si="4"/>
        <v>17509.05</v>
      </c>
      <c r="K42" s="29">
        <f t="shared" si="1"/>
        <v>53070</v>
      </c>
      <c r="L42" s="30">
        <f t="shared" si="5"/>
        <v>17690</v>
      </c>
      <c r="M42" s="29">
        <f t="shared" si="2"/>
        <v>53853.45</v>
      </c>
      <c r="N42" s="30">
        <f t="shared" si="6"/>
        <v>17951.150000000001</v>
      </c>
      <c r="O42" s="29">
        <f t="shared" si="3"/>
        <v>54396</v>
      </c>
      <c r="P42" s="30">
        <f t="shared" si="7"/>
        <v>18132</v>
      </c>
    </row>
    <row r="43" spans="1:16" s="10" customFormat="1" ht="15.75">
      <c r="A43" s="31">
        <v>25</v>
      </c>
      <c r="B43" s="11"/>
      <c r="C43" s="48">
        <v>355632</v>
      </c>
      <c r="D43" s="49">
        <v>359135</v>
      </c>
      <c r="E43" s="49">
        <v>364198</v>
      </c>
      <c r="F43" s="58">
        <v>367701</v>
      </c>
      <c r="G43" s="11"/>
      <c r="H43" s="31">
        <v>25</v>
      </c>
      <c r="I43" s="32">
        <f t="shared" si="0"/>
        <v>53344.800000000003</v>
      </c>
      <c r="J43" s="33">
        <f t="shared" si="4"/>
        <v>17781.599999999999</v>
      </c>
      <c r="K43" s="32">
        <f t="shared" si="1"/>
        <v>53870.25</v>
      </c>
      <c r="L43" s="33">
        <f t="shared" si="5"/>
        <v>17956.75</v>
      </c>
      <c r="M43" s="32">
        <f t="shared" si="2"/>
        <v>54629.7</v>
      </c>
      <c r="N43" s="33">
        <f t="shared" si="6"/>
        <v>18209.900000000001</v>
      </c>
      <c r="O43" s="32">
        <f t="shared" si="3"/>
        <v>55155.15</v>
      </c>
      <c r="P43" s="33">
        <f t="shared" si="7"/>
        <v>18385.05</v>
      </c>
    </row>
    <row r="44" spans="1:16" s="10" customFormat="1" ht="15.75">
      <c r="A44" s="25">
        <v>26</v>
      </c>
      <c r="B44" s="11"/>
      <c r="C44" s="46">
        <v>361203</v>
      </c>
      <c r="D44" s="47">
        <v>364584</v>
      </c>
      <c r="E44" s="47">
        <v>369472</v>
      </c>
      <c r="F44" s="57">
        <v>372854</v>
      </c>
      <c r="G44" s="11"/>
      <c r="H44" s="25">
        <v>26</v>
      </c>
      <c r="I44" s="29">
        <f t="shared" si="0"/>
        <v>54180.45</v>
      </c>
      <c r="J44" s="30">
        <f t="shared" si="4"/>
        <v>18060.150000000001</v>
      </c>
      <c r="K44" s="29">
        <f t="shared" si="1"/>
        <v>54687.6</v>
      </c>
      <c r="L44" s="30">
        <f t="shared" si="5"/>
        <v>18229.2</v>
      </c>
      <c r="M44" s="29">
        <f t="shared" si="2"/>
        <v>55420.800000000003</v>
      </c>
      <c r="N44" s="30">
        <f t="shared" si="6"/>
        <v>18473.599999999999</v>
      </c>
      <c r="O44" s="29">
        <f t="shared" si="3"/>
        <v>55928.1</v>
      </c>
      <c r="P44" s="30">
        <f t="shared" si="7"/>
        <v>18642.7</v>
      </c>
    </row>
    <row r="45" spans="1:16" s="10" customFormat="1" ht="15.75">
      <c r="A45" s="28">
        <v>27</v>
      </c>
      <c r="B45" s="11"/>
      <c r="C45" s="46">
        <v>366889</v>
      </c>
      <c r="D45" s="47">
        <v>370142</v>
      </c>
      <c r="E45" s="47">
        <v>374840</v>
      </c>
      <c r="F45" s="57">
        <v>378093</v>
      </c>
      <c r="G45" s="11"/>
      <c r="H45" s="28">
        <v>27</v>
      </c>
      <c r="I45" s="29">
        <f t="shared" si="0"/>
        <v>55033.35</v>
      </c>
      <c r="J45" s="30">
        <f t="shared" si="4"/>
        <v>18344.45</v>
      </c>
      <c r="K45" s="29">
        <f t="shared" si="1"/>
        <v>55521.3</v>
      </c>
      <c r="L45" s="30">
        <f t="shared" si="5"/>
        <v>18507.099999999999</v>
      </c>
      <c r="M45" s="29">
        <f t="shared" si="2"/>
        <v>56226</v>
      </c>
      <c r="N45" s="30">
        <f t="shared" si="6"/>
        <v>18742</v>
      </c>
      <c r="O45" s="29">
        <f t="shared" si="3"/>
        <v>56713.95</v>
      </c>
      <c r="P45" s="30">
        <f t="shared" si="7"/>
        <v>18904.650000000001</v>
      </c>
    </row>
    <row r="46" spans="1:16" s="10" customFormat="1" ht="15.75">
      <c r="A46" s="28">
        <v>28</v>
      </c>
      <c r="B46" s="11"/>
      <c r="C46" s="46">
        <v>372693</v>
      </c>
      <c r="D46" s="47">
        <v>375808</v>
      </c>
      <c r="E46" s="47">
        <v>380308</v>
      </c>
      <c r="F46" s="57">
        <v>383422</v>
      </c>
      <c r="G46" s="11"/>
      <c r="H46" s="28">
        <v>28</v>
      </c>
      <c r="I46" s="29">
        <f t="shared" si="0"/>
        <v>55903.95</v>
      </c>
      <c r="J46" s="30">
        <f t="shared" si="4"/>
        <v>18634.650000000001</v>
      </c>
      <c r="K46" s="29">
        <f t="shared" si="1"/>
        <v>56371.199999999997</v>
      </c>
      <c r="L46" s="30">
        <f t="shared" si="5"/>
        <v>18790.400000000001</v>
      </c>
      <c r="M46" s="29">
        <f t="shared" si="2"/>
        <v>57046.2</v>
      </c>
      <c r="N46" s="30">
        <f t="shared" si="6"/>
        <v>19015.400000000001</v>
      </c>
      <c r="O46" s="29">
        <f t="shared" si="3"/>
        <v>57513.3</v>
      </c>
      <c r="P46" s="30">
        <f t="shared" si="7"/>
        <v>19171.099999999999</v>
      </c>
    </row>
    <row r="47" spans="1:16" s="10" customFormat="1" ht="15.75">
      <c r="A47" s="28">
        <v>29</v>
      </c>
      <c r="B47" s="11"/>
      <c r="C47" s="46">
        <v>378620</v>
      </c>
      <c r="D47" s="47">
        <v>381587</v>
      </c>
      <c r="E47" s="47">
        <v>385873</v>
      </c>
      <c r="F47" s="57">
        <v>388841</v>
      </c>
      <c r="G47" s="11"/>
      <c r="H47" s="28">
        <v>29</v>
      </c>
      <c r="I47" s="29">
        <f t="shared" si="0"/>
        <v>56793</v>
      </c>
      <c r="J47" s="30">
        <f t="shared" si="4"/>
        <v>18931</v>
      </c>
      <c r="K47" s="29">
        <f t="shared" si="1"/>
        <v>57238.05</v>
      </c>
      <c r="L47" s="30">
        <f t="shared" si="5"/>
        <v>19079.349999999999</v>
      </c>
      <c r="M47" s="29">
        <f t="shared" si="2"/>
        <v>57880.95</v>
      </c>
      <c r="N47" s="30">
        <f t="shared" si="6"/>
        <v>19293.650000000001</v>
      </c>
      <c r="O47" s="29">
        <f t="shared" si="3"/>
        <v>58326.15</v>
      </c>
      <c r="P47" s="30">
        <f t="shared" si="7"/>
        <v>19442.05</v>
      </c>
    </row>
    <row r="48" spans="1:16" s="10" customFormat="1" ht="15.75">
      <c r="A48" s="31">
        <v>30</v>
      </c>
      <c r="B48" s="11"/>
      <c r="C48" s="48">
        <v>384663</v>
      </c>
      <c r="D48" s="49">
        <v>387475</v>
      </c>
      <c r="E48" s="49">
        <v>391535</v>
      </c>
      <c r="F48" s="58">
        <v>394344</v>
      </c>
      <c r="G48" s="11"/>
      <c r="H48" s="31">
        <v>30</v>
      </c>
      <c r="I48" s="32">
        <f t="shared" si="0"/>
        <v>57699.45</v>
      </c>
      <c r="J48" s="33">
        <f t="shared" si="4"/>
        <v>19233.150000000001</v>
      </c>
      <c r="K48" s="32">
        <f t="shared" si="1"/>
        <v>58121.25</v>
      </c>
      <c r="L48" s="33">
        <f t="shared" si="5"/>
        <v>19373.75</v>
      </c>
      <c r="M48" s="32">
        <f t="shared" si="2"/>
        <v>58730.25</v>
      </c>
      <c r="N48" s="33">
        <f t="shared" si="6"/>
        <v>19576.75</v>
      </c>
      <c r="O48" s="32">
        <f t="shared" si="3"/>
        <v>59151.6</v>
      </c>
      <c r="P48" s="33">
        <f t="shared" si="7"/>
        <v>19717.2</v>
      </c>
    </row>
    <row r="49" spans="1:16" s="10" customFormat="1" ht="15.75">
      <c r="A49" s="25">
        <v>31</v>
      </c>
      <c r="B49" s="11"/>
      <c r="C49" s="46">
        <v>390838</v>
      </c>
      <c r="D49" s="47">
        <v>393481</v>
      </c>
      <c r="E49" s="47">
        <v>397299</v>
      </c>
      <c r="F49" s="57">
        <v>399942</v>
      </c>
      <c r="G49" s="11"/>
      <c r="H49" s="25">
        <v>31</v>
      </c>
      <c r="I49" s="29">
        <f t="shared" si="0"/>
        <v>58625.7</v>
      </c>
      <c r="J49" s="30">
        <f t="shared" si="4"/>
        <v>19541.900000000001</v>
      </c>
      <c r="K49" s="29">
        <f t="shared" si="1"/>
        <v>59022.15</v>
      </c>
      <c r="L49" s="30">
        <f t="shared" si="5"/>
        <v>19674.05</v>
      </c>
      <c r="M49" s="29">
        <f t="shared" si="2"/>
        <v>59594.85</v>
      </c>
      <c r="N49" s="30">
        <f t="shared" si="6"/>
        <v>19864.95</v>
      </c>
      <c r="O49" s="29">
        <f t="shared" si="3"/>
        <v>59991.3</v>
      </c>
      <c r="P49" s="30">
        <f t="shared" si="7"/>
        <v>19997.099999999999</v>
      </c>
    </row>
    <row r="50" spans="1:16" s="10" customFormat="1" ht="15.75">
      <c r="A50" s="28">
        <v>32</v>
      </c>
      <c r="B50" s="11"/>
      <c r="C50" s="46">
        <v>397137</v>
      </c>
      <c r="D50" s="47">
        <v>399603</v>
      </c>
      <c r="E50" s="47">
        <v>403166</v>
      </c>
      <c r="F50" s="57">
        <v>405631</v>
      </c>
      <c r="G50" s="11"/>
      <c r="H50" s="28">
        <v>32</v>
      </c>
      <c r="I50" s="29">
        <f t="shared" si="0"/>
        <v>59570.55</v>
      </c>
      <c r="J50" s="30">
        <f t="shared" si="4"/>
        <v>19856.849999999999</v>
      </c>
      <c r="K50" s="29">
        <f t="shared" si="1"/>
        <v>59940.45</v>
      </c>
      <c r="L50" s="30">
        <f t="shared" si="5"/>
        <v>19980.150000000001</v>
      </c>
      <c r="M50" s="29">
        <f t="shared" si="2"/>
        <v>60474.9</v>
      </c>
      <c r="N50" s="30">
        <f t="shared" si="6"/>
        <v>20158.3</v>
      </c>
      <c r="O50" s="29">
        <f t="shared" si="3"/>
        <v>60844.65</v>
      </c>
      <c r="P50" s="30">
        <f t="shared" si="7"/>
        <v>20281.55</v>
      </c>
    </row>
    <row r="51" spans="1:16" s="10" customFormat="1" ht="15.75">
      <c r="A51" s="28">
        <v>33</v>
      </c>
      <c r="B51" s="11"/>
      <c r="C51" s="46">
        <v>403566</v>
      </c>
      <c r="D51" s="47">
        <v>405843</v>
      </c>
      <c r="E51" s="47">
        <v>409133</v>
      </c>
      <c r="F51" s="57">
        <v>411407</v>
      </c>
      <c r="G51" s="11"/>
      <c r="H51" s="28">
        <v>33</v>
      </c>
      <c r="I51" s="29">
        <f t="shared" ref="I51:I74" si="8">ROUND(C51*$D$10,2)</f>
        <v>60534.9</v>
      </c>
      <c r="J51" s="30">
        <f t="shared" si="4"/>
        <v>20178.3</v>
      </c>
      <c r="K51" s="29">
        <f t="shared" ref="K51:K74" si="9">ROUND(D51*$D$10,2)</f>
        <v>60876.45</v>
      </c>
      <c r="L51" s="30">
        <f t="shared" si="5"/>
        <v>20292.150000000001</v>
      </c>
      <c r="M51" s="29">
        <f t="shared" ref="M51:M74" si="10">ROUND(E51*$D$10,2)</f>
        <v>61369.95</v>
      </c>
      <c r="N51" s="30">
        <f t="shared" si="6"/>
        <v>20456.650000000001</v>
      </c>
      <c r="O51" s="29">
        <f t="shared" ref="O51:O74" si="11">ROUND(F51*$D$10,2)</f>
        <v>61711.05</v>
      </c>
      <c r="P51" s="30">
        <f t="shared" si="7"/>
        <v>20570.349999999999</v>
      </c>
    </row>
    <row r="52" spans="1:16" s="10" customFormat="1" ht="15.75">
      <c r="A52" s="28">
        <v>34</v>
      </c>
      <c r="B52" s="11"/>
      <c r="C52" s="46">
        <v>410133</v>
      </c>
      <c r="D52" s="47">
        <v>412211</v>
      </c>
      <c r="E52" s="47">
        <v>415210</v>
      </c>
      <c r="F52" s="57">
        <v>417287</v>
      </c>
      <c r="G52" s="11"/>
      <c r="H52" s="28">
        <v>34</v>
      </c>
      <c r="I52" s="29">
        <f t="shared" si="8"/>
        <v>61519.95</v>
      </c>
      <c r="J52" s="30">
        <f t="shared" si="4"/>
        <v>20506.650000000001</v>
      </c>
      <c r="K52" s="29">
        <f t="shared" si="9"/>
        <v>61831.65</v>
      </c>
      <c r="L52" s="30">
        <f t="shared" si="5"/>
        <v>20610.55</v>
      </c>
      <c r="M52" s="29">
        <f t="shared" si="10"/>
        <v>62281.5</v>
      </c>
      <c r="N52" s="30">
        <f t="shared" si="6"/>
        <v>20760.5</v>
      </c>
      <c r="O52" s="29">
        <f t="shared" si="11"/>
        <v>62593.05</v>
      </c>
      <c r="P52" s="30">
        <f t="shared" si="7"/>
        <v>20864.349999999999</v>
      </c>
    </row>
    <row r="53" spans="1:16" s="10" customFormat="1" ht="15.75">
      <c r="A53" s="31">
        <v>35</v>
      </c>
      <c r="B53" s="11"/>
      <c r="C53" s="48">
        <v>416828</v>
      </c>
      <c r="D53" s="49">
        <v>418691</v>
      </c>
      <c r="E53" s="49">
        <v>421383</v>
      </c>
      <c r="F53" s="58">
        <v>423249</v>
      </c>
      <c r="G53" s="11"/>
      <c r="H53" s="31">
        <v>35</v>
      </c>
      <c r="I53" s="32">
        <f t="shared" si="8"/>
        <v>62524.2</v>
      </c>
      <c r="J53" s="33">
        <f t="shared" si="4"/>
        <v>20841.400000000001</v>
      </c>
      <c r="K53" s="32">
        <f t="shared" si="9"/>
        <v>62803.65</v>
      </c>
      <c r="L53" s="33">
        <f t="shared" si="5"/>
        <v>20934.55</v>
      </c>
      <c r="M53" s="32">
        <f t="shared" si="10"/>
        <v>63207.45</v>
      </c>
      <c r="N53" s="33">
        <f t="shared" si="6"/>
        <v>21069.15</v>
      </c>
      <c r="O53" s="32">
        <f t="shared" si="11"/>
        <v>63487.35</v>
      </c>
      <c r="P53" s="33">
        <f t="shared" si="7"/>
        <v>21162.45</v>
      </c>
    </row>
    <row r="54" spans="1:16" s="10" customFormat="1" ht="15.75">
      <c r="A54" s="25">
        <v>36</v>
      </c>
      <c r="B54" s="11"/>
      <c r="C54" s="46">
        <v>423664</v>
      </c>
      <c r="D54" s="47">
        <v>425302</v>
      </c>
      <c r="E54" s="47">
        <v>427670</v>
      </c>
      <c r="F54" s="57">
        <v>429310</v>
      </c>
      <c r="G54" s="11"/>
      <c r="H54" s="25">
        <v>36</v>
      </c>
      <c r="I54" s="29">
        <f t="shared" si="8"/>
        <v>63549.599999999999</v>
      </c>
      <c r="J54" s="30">
        <f t="shared" si="4"/>
        <v>21183.200000000001</v>
      </c>
      <c r="K54" s="29">
        <f t="shared" si="9"/>
        <v>63795.3</v>
      </c>
      <c r="L54" s="30">
        <f t="shared" si="5"/>
        <v>21265.1</v>
      </c>
      <c r="M54" s="29">
        <f t="shared" si="10"/>
        <v>64150.5</v>
      </c>
      <c r="N54" s="30">
        <f t="shared" si="6"/>
        <v>21383.5</v>
      </c>
      <c r="O54" s="29">
        <f t="shared" si="11"/>
        <v>64396.5</v>
      </c>
      <c r="P54" s="30">
        <f t="shared" si="7"/>
        <v>21465.5</v>
      </c>
    </row>
    <row r="55" spans="1:16" s="10" customFormat="1" ht="15.75">
      <c r="A55" s="28">
        <v>37</v>
      </c>
      <c r="B55" s="11"/>
      <c r="C55" s="46">
        <v>430633</v>
      </c>
      <c r="D55" s="47">
        <v>432037</v>
      </c>
      <c r="E55" s="47">
        <v>434062</v>
      </c>
      <c r="F55" s="57">
        <v>435465</v>
      </c>
      <c r="G55" s="11"/>
      <c r="H55" s="28">
        <v>37</v>
      </c>
      <c r="I55" s="29">
        <f t="shared" si="8"/>
        <v>64594.95</v>
      </c>
      <c r="J55" s="30">
        <f t="shared" si="4"/>
        <v>21531.65</v>
      </c>
      <c r="K55" s="29">
        <f t="shared" si="9"/>
        <v>64805.55</v>
      </c>
      <c r="L55" s="30">
        <f t="shared" si="5"/>
        <v>21601.85</v>
      </c>
      <c r="M55" s="29">
        <f t="shared" si="10"/>
        <v>65109.3</v>
      </c>
      <c r="N55" s="30">
        <f t="shared" si="6"/>
        <v>21703.1</v>
      </c>
      <c r="O55" s="29">
        <f t="shared" si="11"/>
        <v>65319.75</v>
      </c>
      <c r="P55" s="30">
        <f t="shared" si="7"/>
        <v>21773.25</v>
      </c>
    </row>
    <row r="56" spans="1:16" s="10" customFormat="1" ht="15.75">
      <c r="A56" s="28">
        <v>38</v>
      </c>
      <c r="B56" s="11"/>
      <c r="C56" s="46">
        <v>438069</v>
      </c>
      <c r="D56" s="47">
        <v>439243</v>
      </c>
      <c r="E56" s="47">
        <v>440938</v>
      </c>
      <c r="F56" s="57">
        <v>442115</v>
      </c>
      <c r="G56" s="11"/>
      <c r="H56" s="28">
        <v>38</v>
      </c>
      <c r="I56" s="29">
        <f t="shared" si="8"/>
        <v>65710.350000000006</v>
      </c>
      <c r="J56" s="30">
        <f t="shared" si="4"/>
        <v>21903.45</v>
      </c>
      <c r="K56" s="29">
        <f t="shared" si="9"/>
        <v>65886.45</v>
      </c>
      <c r="L56" s="30">
        <f t="shared" si="5"/>
        <v>21962.15</v>
      </c>
      <c r="M56" s="29">
        <f t="shared" si="10"/>
        <v>66140.7</v>
      </c>
      <c r="N56" s="30">
        <f t="shared" si="6"/>
        <v>22046.9</v>
      </c>
      <c r="O56" s="29">
        <f t="shared" si="11"/>
        <v>66317.25</v>
      </c>
      <c r="P56" s="30">
        <f t="shared" si="7"/>
        <v>22105.75</v>
      </c>
    </row>
    <row r="57" spans="1:16" s="10" customFormat="1" ht="15.75">
      <c r="A57" s="28">
        <v>39</v>
      </c>
      <c r="B57" s="11"/>
      <c r="C57" s="46">
        <v>445476</v>
      </c>
      <c r="D57" s="47">
        <v>446378</v>
      </c>
      <c r="E57" s="47">
        <v>447684</v>
      </c>
      <c r="F57" s="57">
        <v>448589</v>
      </c>
      <c r="G57" s="11"/>
      <c r="H57" s="28">
        <v>39</v>
      </c>
      <c r="I57" s="29">
        <f t="shared" si="8"/>
        <v>66821.399999999994</v>
      </c>
      <c r="J57" s="30">
        <f t="shared" si="4"/>
        <v>22273.8</v>
      </c>
      <c r="K57" s="29">
        <f t="shared" si="9"/>
        <v>66956.7</v>
      </c>
      <c r="L57" s="30">
        <f t="shared" si="5"/>
        <v>22318.9</v>
      </c>
      <c r="M57" s="29">
        <f t="shared" si="10"/>
        <v>67152.600000000006</v>
      </c>
      <c r="N57" s="30">
        <f t="shared" si="6"/>
        <v>22384.2</v>
      </c>
      <c r="O57" s="29">
        <f t="shared" si="11"/>
        <v>67288.350000000006</v>
      </c>
      <c r="P57" s="30">
        <f t="shared" si="7"/>
        <v>22429.45</v>
      </c>
    </row>
    <row r="58" spans="1:16" s="10" customFormat="1" ht="15.75">
      <c r="A58" s="31">
        <v>40</v>
      </c>
      <c r="B58" s="11"/>
      <c r="C58" s="48">
        <v>453035</v>
      </c>
      <c r="D58" s="49">
        <v>453654</v>
      </c>
      <c r="E58" s="49">
        <v>454546</v>
      </c>
      <c r="F58" s="58">
        <v>455167</v>
      </c>
      <c r="G58" s="11"/>
      <c r="H58" s="31">
        <v>40</v>
      </c>
      <c r="I58" s="32">
        <f t="shared" si="8"/>
        <v>67955.25</v>
      </c>
      <c r="J58" s="33">
        <f t="shared" si="4"/>
        <v>22651.75</v>
      </c>
      <c r="K58" s="32">
        <f t="shared" si="9"/>
        <v>68048.100000000006</v>
      </c>
      <c r="L58" s="33">
        <f t="shared" si="5"/>
        <v>22682.7</v>
      </c>
      <c r="M58" s="32">
        <f t="shared" si="10"/>
        <v>68181.899999999994</v>
      </c>
      <c r="N58" s="33">
        <f t="shared" si="6"/>
        <v>22727.3</v>
      </c>
      <c r="O58" s="32">
        <f t="shared" si="11"/>
        <v>68275.05</v>
      </c>
      <c r="P58" s="33">
        <f t="shared" si="7"/>
        <v>22758.35</v>
      </c>
    </row>
    <row r="59" spans="1:16" s="10" customFormat="1" ht="15.75">
      <c r="A59" s="25">
        <v>41</v>
      </c>
      <c r="B59" s="11"/>
      <c r="C59" s="46">
        <v>460747</v>
      </c>
      <c r="D59" s="47">
        <v>461063</v>
      </c>
      <c r="E59" s="47">
        <v>461521</v>
      </c>
      <c r="F59" s="57">
        <v>461839</v>
      </c>
      <c r="G59" s="11"/>
      <c r="H59" s="25">
        <v>41</v>
      </c>
      <c r="I59" s="29">
        <f t="shared" si="8"/>
        <v>69112.05</v>
      </c>
      <c r="J59" s="30">
        <f t="shared" si="4"/>
        <v>23037.35</v>
      </c>
      <c r="K59" s="29">
        <f t="shared" si="9"/>
        <v>69159.45</v>
      </c>
      <c r="L59" s="30">
        <f t="shared" si="5"/>
        <v>23053.15</v>
      </c>
      <c r="M59" s="29">
        <f t="shared" si="10"/>
        <v>69228.149999999994</v>
      </c>
      <c r="N59" s="30">
        <f t="shared" si="6"/>
        <v>23076.05</v>
      </c>
      <c r="O59" s="29">
        <f t="shared" si="11"/>
        <v>69275.850000000006</v>
      </c>
      <c r="P59" s="30">
        <f t="shared" si="7"/>
        <v>23091.95</v>
      </c>
    </row>
    <row r="60" spans="1:16" s="10" customFormat="1" ht="15.75">
      <c r="A60" s="28">
        <v>42</v>
      </c>
      <c r="B60" s="11"/>
      <c r="C60" s="46">
        <v>468611</v>
      </c>
      <c r="D60" s="47">
        <v>468611</v>
      </c>
      <c r="E60" s="47">
        <v>468611</v>
      </c>
      <c r="F60" s="57">
        <v>468611</v>
      </c>
      <c r="G60" s="11"/>
      <c r="H60" s="28">
        <v>42</v>
      </c>
      <c r="I60" s="29">
        <f t="shared" si="8"/>
        <v>70291.649999999994</v>
      </c>
      <c r="J60" s="30">
        <f t="shared" si="4"/>
        <v>23430.55</v>
      </c>
      <c r="K60" s="29">
        <f t="shared" si="9"/>
        <v>70291.649999999994</v>
      </c>
      <c r="L60" s="30">
        <f t="shared" si="5"/>
        <v>23430.55</v>
      </c>
      <c r="M60" s="29">
        <f t="shared" si="10"/>
        <v>70291.649999999994</v>
      </c>
      <c r="N60" s="30">
        <f t="shared" si="6"/>
        <v>23430.55</v>
      </c>
      <c r="O60" s="29">
        <f t="shared" si="11"/>
        <v>70291.649999999994</v>
      </c>
      <c r="P60" s="30">
        <f t="shared" si="7"/>
        <v>23430.55</v>
      </c>
    </row>
    <row r="61" spans="1:16" s="10" customFormat="1" ht="15.75">
      <c r="A61" s="28">
        <v>43</v>
      </c>
      <c r="B61" s="11"/>
      <c r="C61" s="46">
        <v>479025</v>
      </c>
      <c r="D61" s="47">
        <v>479025</v>
      </c>
      <c r="E61" s="47">
        <v>479025</v>
      </c>
      <c r="F61" s="57">
        <v>479025</v>
      </c>
      <c r="G61" s="11"/>
      <c r="H61" s="28">
        <v>43</v>
      </c>
      <c r="I61" s="29">
        <f t="shared" si="8"/>
        <v>71853.75</v>
      </c>
      <c r="J61" s="30">
        <f t="shared" si="4"/>
        <v>23951.25</v>
      </c>
      <c r="K61" s="29">
        <f t="shared" si="9"/>
        <v>71853.75</v>
      </c>
      <c r="L61" s="30">
        <f t="shared" si="5"/>
        <v>23951.25</v>
      </c>
      <c r="M61" s="29">
        <f t="shared" si="10"/>
        <v>71853.75</v>
      </c>
      <c r="N61" s="30">
        <f t="shared" si="6"/>
        <v>23951.25</v>
      </c>
      <c r="O61" s="29">
        <f t="shared" si="11"/>
        <v>71853.75</v>
      </c>
      <c r="P61" s="30">
        <f t="shared" si="7"/>
        <v>23951.25</v>
      </c>
    </row>
    <row r="62" spans="1:16" s="10" customFormat="1" ht="15.75">
      <c r="A62" s="28">
        <v>44</v>
      </c>
      <c r="B62" s="11"/>
      <c r="C62" s="46">
        <v>489728</v>
      </c>
      <c r="D62" s="47">
        <v>489728</v>
      </c>
      <c r="E62" s="47">
        <v>489728</v>
      </c>
      <c r="F62" s="57">
        <v>489728</v>
      </c>
      <c r="G62" s="11"/>
      <c r="H62" s="28">
        <v>44</v>
      </c>
      <c r="I62" s="29">
        <f t="shared" si="8"/>
        <v>73459.199999999997</v>
      </c>
      <c r="J62" s="30">
        <f t="shared" si="4"/>
        <v>24486.400000000001</v>
      </c>
      <c r="K62" s="29">
        <f t="shared" si="9"/>
        <v>73459.199999999997</v>
      </c>
      <c r="L62" s="30">
        <f t="shared" si="5"/>
        <v>24486.400000000001</v>
      </c>
      <c r="M62" s="29">
        <f t="shared" si="10"/>
        <v>73459.199999999997</v>
      </c>
      <c r="N62" s="30">
        <f t="shared" si="6"/>
        <v>24486.400000000001</v>
      </c>
      <c r="O62" s="29">
        <f t="shared" si="11"/>
        <v>73459.199999999997</v>
      </c>
      <c r="P62" s="30">
        <f t="shared" si="7"/>
        <v>24486.400000000001</v>
      </c>
    </row>
    <row r="63" spans="1:16" s="10" customFormat="1" ht="15.75">
      <c r="A63" s="31">
        <v>45</v>
      </c>
      <c r="B63" s="11"/>
      <c r="C63" s="48">
        <v>500724</v>
      </c>
      <c r="D63" s="49">
        <v>500724</v>
      </c>
      <c r="E63" s="49">
        <v>500724</v>
      </c>
      <c r="F63" s="58">
        <v>500724</v>
      </c>
      <c r="G63" s="11"/>
      <c r="H63" s="31">
        <v>45</v>
      </c>
      <c r="I63" s="32">
        <f t="shared" si="8"/>
        <v>75108.600000000006</v>
      </c>
      <c r="J63" s="33">
        <f t="shared" si="4"/>
        <v>25036.2</v>
      </c>
      <c r="K63" s="32">
        <f t="shared" si="9"/>
        <v>75108.600000000006</v>
      </c>
      <c r="L63" s="33">
        <f t="shared" si="5"/>
        <v>25036.2</v>
      </c>
      <c r="M63" s="32">
        <f t="shared" si="10"/>
        <v>75108.600000000006</v>
      </c>
      <c r="N63" s="33">
        <f t="shared" si="6"/>
        <v>25036.2</v>
      </c>
      <c r="O63" s="32">
        <f t="shared" si="11"/>
        <v>75108.600000000006</v>
      </c>
      <c r="P63" s="33">
        <f t="shared" si="7"/>
        <v>25036.2</v>
      </c>
    </row>
    <row r="64" spans="1:16" s="10" customFormat="1" ht="15.75">
      <c r="A64" s="25">
        <v>46</v>
      </c>
      <c r="B64" s="11"/>
      <c r="C64" s="46">
        <v>512022</v>
      </c>
      <c r="D64" s="47">
        <v>512022</v>
      </c>
      <c r="E64" s="47">
        <v>512022</v>
      </c>
      <c r="F64" s="57">
        <v>512022</v>
      </c>
      <c r="G64" s="11"/>
      <c r="H64" s="25">
        <v>46</v>
      </c>
      <c r="I64" s="29">
        <f t="shared" si="8"/>
        <v>76803.3</v>
      </c>
      <c r="J64" s="30">
        <f t="shared" si="4"/>
        <v>25601.1</v>
      </c>
      <c r="K64" s="29">
        <f t="shared" si="9"/>
        <v>76803.3</v>
      </c>
      <c r="L64" s="30">
        <f t="shared" si="5"/>
        <v>25601.1</v>
      </c>
      <c r="M64" s="29">
        <f t="shared" si="10"/>
        <v>76803.3</v>
      </c>
      <c r="N64" s="30">
        <f t="shared" si="6"/>
        <v>25601.1</v>
      </c>
      <c r="O64" s="29">
        <f t="shared" si="11"/>
        <v>76803.3</v>
      </c>
      <c r="P64" s="30">
        <f t="shared" si="7"/>
        <v>25601.1</v>
      </c>
    </row>
    <row r="65" spans="1:16" s="10" customFormat="1" ht="15.75">
      <c r="A65" s="28">
        <v>47</v>
      </c>
      <c r="B65" s="11"/>
      <c r="C65" s="46">
        <v>521136</v>
      </c>
      <c r="D65" s="47">
        <v>521136</v>
      </c>
      <c r="E65" s="47">
        <v>521136</v>
      </c>
      <c r="F65" s="57">
        <v>521136</v>
      </c>
      <c r="G65" s="11"/>
      <c r="H65" s="28">
        <v>47</v>
      </c>
      <c r="I65" s="29">
        <f t="shared" si="8"/>
        <v>78170.399999999994</v>
      </c>
      <c r="J65" s="30">
        <f t="shared" si="4"/>
        <v>26056.799999999999</v>
      </c>
      <c r="K65" s="29">
        <f t="shared" si="9"/>
        <v>78170.399999999994</v>
      </c>
      <c r="L65" s="30">
        <f t="shared" si="5"/>
        <v>26056.799999999999</v>
      </c>
      <c r="M65" s="29">
        <f t="shared" si="10"/>
        <v>78170.399999999994</v>
      </c>
      <c r="N65" s="30">
        <f t="shared" si="6"/>
        <v>26056.799999999999</v>
      </c>
      <c r="O65" s="29">
        <f t="shared" si="11"/>
        <v>78170.399999999994</v>
      </c>
      <c r="P65" s="30">
        <f t="shared" si="7"/>
        <v>26056.799999999999</v>
      </c>
    </row>
    <row r="66" spans="1:16" s="10" customFormat="1" ht="15.75">
      <c r="A66" s="28">
        <v>48</v>
      </c>
      <c r="B66" s="11"/>
      <c r="C66" s="46">
        <v>545091</v>
      </c>
      <c r="D66" s="47">
        <v>545091</v>
      </c>
      <c r="E66" s="47">
        <v>545091</v>
      </c>
      <c r="F66" s="57">
        <v>545091</v>
      </c>
      <c r="G66" s="11"/>
      <c r="H66" s="28">
        <v>48</v>
      </c>
      <c r="I66" s="29">
        <f t="shared" si="8"/>
        <v>81763.649999999994</v>
      </c>
      <c r="J66" s="30">
        <f t="shared" si="4"/>
        <v>27254.55</v>
      </c>
      <c r="K66" s="29">
        <f t="shared" si="9"/>
        <v>81763.649999999994</v>
      </c>
      <c r="L66" s="30">
        <f t="shared" si="5"/>
        <v>27254.55</v>
      </c>
      <c r="M66" s="29">
        <f t="shared" si="10"/>
        <v>81763.649999999994</v>
      </c>
      <c r="N66" s="30">
        <f t="shared" si="6"/>
        <v>27254.55</v>
      </c>
      <c r="O66" s="29">
        <f t="shared" si="11"/>
        <v>81763.649999999994</v>
      </c>
      <c r="P66" s="30">
        <f t="shared" si="7"/>
        <v>27254.55</v>
      </c>
    </row>
    <row r="67" spans="1:16" s="10" customFormat="1" ht="15.75">
      <c r="A67" s="28">
        <v>49</v>
      </c>
      <c r="B67" s="11"/>
      <c r="C67" s="46">
        <v>581672</v>
      </c>
      <c r="D67" s="47">
        <v>581672</v>
      </c>
      <c r="E67" s="47">
        <v>581672</v>
      </c>
      <c r="F67" s="57">
        <v>581672</v>
      </c>
      <c r="G67" s="11"/>
      <c r="H67" s="28">
        <v>49</v>
      </c>
      <c r="I67" s="29">
        <f t="shared" si="8"/>
        <v>87250.8</v>
      </c>
      <c r="J67" s="30">
        <f t="shared" si="4"/>
        <v>29083.599999999999</v>
      </c>
      <c r="K67" s="29">
        <f t="shared" si="9"/>
        <v>87250.8</v>
      </c>
      <c r="L67" s="30">
        <f t="shared" si="5"/>
        <v>29083.599999999999</v>
      </c>
      <c r="M67" s="29">
        <f t="shared" si="10"/>
        <v>87250.8</v>
      </c>
      <c r="N67" s="30">
        <f t="shared" si="6"/>
        <v>29083.599999999999</v>
      </c>
      <c r="O67" s="29">
        <f t="shared" si="11"/>
        <v>87250.8</v>
      </c>
      <c r="P67" s="30">
        <f t="shared" si="7"/>
        <v>29083.599999999999</v>
      </c>
    </row>
    <row r="68" spans="1:16" s="10" customFormat="1" ht="15.75">
      <c r="A68" s="31">
        <v>50</v>
      </c>
      <c r="B68" s="11"/>
      <c r="C68" s="48">
        <v>622278</v>
      </c>
      <c r="D68" s="49">
        <v>622278</v>
      </c>
      <c r="E68" s="49">
        <v>622278</v>
      </c>
      <c r="F68" s="58">
        <v>622278</v>
      </c>
      <c r="G68" s="11"/>
      <c r="H68" s="31">
        <v>50</v>
      </c>
      <c r="I68" s="32">
        <f t="shared" si="8"/>
        <v>93341.7</v>
      </c>
      <c r="J68" s="33">
        <f t="shared" si="4"/>
        <v>31113.9</v>
      </c>
      <c r="K68" s="32">
        <f t="shared" si="9"/>
        <v>93341.7</v>
      </c>
      <c r="L68" s="33">
        <f t="shared" si="5"/>
        <v>31113.9</v>
      </c>
      <c r="M68" s="32">
        <f t="shared" si="10"/>
        <v>93341.7</v>
      </c>
      <c r="N68" s="33">
        <f t="shared" si="6"/>
        <v>31113.9</v>
      </c>
      <c r="O68" s="32">
        <f t="shared" si="11"/>
        <v>93341.7</v>
      </c>
      <c r="P68" s="33">
        <f t="shared" si="7"/>
        <v>31113.9</v>
      </c>
    </row>
    <row r="69" spans="1:16" s="10" customFormat="1" ht="15.75">
      <c r="A69" s="25">
        <v>51</v>
      </c>
      <c r="B69" s="11"/>
      <c r="C69" s="46">
        <v>687351</v>
      </c>
      <c r="D69" s="47">
        <v>687351</v>
      </c>
      <c r="E69" s="47">
        <v>687351</v>
      </c>
      <c r="F69" s="57">
        <v>687351</v>
      </c>
      <c r="G69" s="11"/>
      <c r="H69" s="25">
        <v>51</v>
      </c>
      <c r="I69" s="29">
        <f t="shared" si="8"/>
        <v>103102.65</v>
      </c>
      <c r="J69" s="30">
        <f t="shared" si="4"/>
        <v>34367.550000000003</v>
      </c>
      <c r="K69" s="29">
        <f t="shared" si="9"/>
        <v>103102.65</v>
      </c>
      <c r="L69" s="30">
        <f t="shared" si="5"/>
        <v>34367.550000000003</v>
      </c>
      <c r="M69" s="29">
        <f t="shared" si="10"/>
        <v>103102.65</v>
      </c>
      <c r="N69" s="30">
        <f t="shared" si="6"/>
        <v>34367.550000000003</v>
      </c>
      <c r="O69" s="29">
        <f t="shared" si="11"/>
        <v>103102.65</v>
      </c>
      <c r="P69" s="30">
        <f t="shared" si="7"/>
        <v>34367.550000000003</v>
      </c>
    </row>
    <row r="70" spans="1:16" s="10" customFormat="1" ht="15.75">
      <c r="A70" s="28">
        <v>52</v>
      </c>
      <c r="B70" s="11"/>
      <c r="C70" s="46">
        <v>782120</v>
      </c>
      <c r="D70" s="47">
        <v>782120</v>
      </c>
      <c r="E70" s="47">
        <v>782120</v>
      </c>
      <c r="F70" s="57">
        <v>782120</v>
      </c>
      <c r="G70" s="11"/>
      <c r="H70" s="28">
        <v>52</v>
      </c>
      <c r="I70" s="29">
        <f t="shared" si="8"/>
        <v>117318</v>
      </c>
      <c r="J70" s="30">
        <f t="shared" si="4"/>
        <v>39106</v>
      </c>
      <c r="K70" s="29">
        <f t="shared" si="9"/>
        <v>117318</v>
      </c>
      <c r="L70" s="30">
        <f t="shared" si="5"/>
        <v>39106</v>
      </c>
      <c r="M70" s="29">
        <f t="shared" si="10"/>
        <v>117318</v>
      </c>
      <c r="N70" s="30">
        <f t="shared" si="6"/>
        <v>39106</v>
      </c>
      <c r="O70" s="29">
        <f t="shared" si="11"/>
        <v>117318</v>
      </c>
      <c r="P70" s="30">
        <f t="shared" si="7"/>
        <v>39106</v>
      </c>
    </row>
    <row r="71" spans="1:16" s="10" customFormat="1" ht="15.75">
      <c r="A71" s="28">
        <v>53</v>
      </c>
      <c r="B71" s="11"/>
      <c r="C71" s="46">
        <v>858739</v>
      </c>
      <c r="D71" s="47">
        <v>858739</v>
      </c>
      <c r="E71" s="47">
        <v>858739</v>
      </c>
      <c r="F71" s="57">
        <v>858739</v>
      </c>
      <c r="G71" s="11"/>
      <c r="H71" s="28">
        <v>53</v>
      </c>
      <c r="I71" s="29">
        <f t="shared" si="8"/>
        <v>128810.85</v>
      </c>
      <c r="J71" s="30">
        <f t="shared" si="4"/>
        <v>42936.95</v>
      </c>
      <c r="K71" s="29">
        <f t="shared" si="9"/>
        <v>128810.85</v>
      </c>
      <c r="L71" s="30">
        <f t="shared" si="5"/>
        <v>42936.95</v>
      </c>
      <c r="M71" s="29">
        <f t="shared" si="10"/>
        <v>128810.85</v>
      </c>
      <c r="N71" s="30">
        <f t="shared" si="6"/>
        <v>42936.95</v>
      </c>
      <c r="O71" s="29">
        <f t="shared" si="11"/>
        <v>128810.85</v>
      </c>
      <c r="P71" s="30">
        <f t="shared" si="7"/>
        <v>42936.95</v>
      </c>
    </row>
    <row r="72" spans="1:16" s="10" customFormat="1" ht="15.75">
      <c r="A72" s="28">
        <v>54</v>
      </c>
      <c r="B72" s="11"/>
      <c r="C72" s="46">
        <v>960883</v>
      </c>
      <c r="D72" s="47">
        <v>960883</v>
      </c>
      <c r="E72" s="47">
        <v>960883</v>
      </c>
      <c r="F72" s="57">
        <v>960883</v>
      </c>
      <c r="G72" s="11"/>
      <c r="H72" s="28">
        <v>54</v>
      </c>
      <c r="I72" s="29">
        <f t="shared" si="8"/>
        <v>144132.45000000001</v>
      </c>
      <c r="J72" s="30">
        <f t="shared" si="4"/>
        <v>48044.15</v>
      </c>
      <c r="K72" s="29">
        <f t="shared" si="9"/>
        <v>144132.45000000001</v>
      </c>
      <c r="L72" s="30">
        <f t="shared" si="5"/>
        <v>48044.15</v>
      </c>
      <c r="M72" s="29">
        <f t="shared" si="10"/>
        <v>144132.45000000001</v>
      </c>
      <c r="N72" s="30">
        <f t="shared" si="6"/>
        <v>48044.15</v>
      </c>
      <c r="O72" s="29">
        <f t="shared" si="11"/>
        <v>144132.45000000001</v>
      </c>
      <c r="P72" s="30">
        <f t="shared" si="7"/>
        <v>48044.15</v>
      </c>
    </row>
    <row r="73" spans="1:16" s="10" customFormat="1" ht="15.75">
      <c r="A73" s="31">
        <v>55</v>
      </c>
      <c r="B73" s="11"/>
      <c r="C73" s="48">
        <v>1083661</v>
      </c>
      <c r="D73" s="49">
        <v>1083661</v>
      </c>
      <c r="E73" s="49">
        <v>1083661</v>
      </c>
      <c r="F73" s="58">
        <v>1083661</v>
      </c>
      <c r="G73" s="11"/>
      <c r="H73" s="31">
        <v>55</v>
      </c>
      <c r="I73" s="32">
        <f t="shared" si="8"/>
        <v>162549.15</v>
      </c>
      <c r="J73" s="33">
        <f t="shared" si="4"/>
        <v>54183.05</v>
      </c>
      <c r="K73" s="32">
        <f t="shared" si="9"/>
        <v>162549.15</v>
      </c>
      <c r="L73" s="33">
        <f t="shared" si="5"/>
        <v>54183.05</v>
      </c>
      <c r="M73" s="32">
        <f t="shared" si="10"/>
        <v>162549.15</v>
      </c>
      <c r="N73" s="33">
        <f t="shared" si="6"/>
        <v>54183.05</v>
      </c>
      <c r="O73" s="32">
        <f t="shared" si="11"/>
        <v>162549.15</v>
      </c>
      <c r="P73" s="33">
        <f t="shared" si="7"/>
        <v>54183.05</v>
      </c>
    </row>
    <row r="74" spans="1:16" s="10" customFormat="1" ht="15.75">
      <c r="A74" s="34" t="s">
        <v>12</v>
      </c>
      <c r="C74" s="48">
        <v>1221338</v>
      </c>
      <c r="D74" s="49">
        <v>1221338</v>
      </c>
      <c r="E74" s="49">
        <v>1221338</v>
      </c>
      <c r="F74" s="58">
        <v>1221338</v>
      </c>
      <c r="H74" s="34" t="s">
        <v>12</v>
      </c>
      <c r="I74" s="32">
        <f t="shared" si="8"/>
        <v>183200.7</v>
      </c>
      <c r="J74" s="33">
        <f t="shared" si="4"/>
        <v>61066.9</v>
      </c>
      <c r="K74" s="32">
        <f t="shared" si="9"/>
        <v>183200.7</v>
      </c>
      <c r="L74" s="33">
        <f t="shared" si="5"/>
        <v>61066.9</v>
      </c>
      <c r="M74" s="32">
        <f t="shared" si="10"/>
        <v>183200.7</v>
      </c>
      <c r="N74" s="33">
        <f t="shared" si="6"/>
        <v>61066.9</v>
      </c>
      <c r="O74" s="32">
        <f t="shared" si="11"/>
        <v>183200.7</v>
      </c>
      <c r="P74" s="33">
        <f t="shared" si="7"/>
        <v>61066.9</v>
      </c>
    </row>
    <row r="75" spans="1:16" ht="15.75">
      <c r="I75" s="7"/>
    </row>
    <row r="76" spans="1:16" ht="15.75">
      <c r="I76" s="4"/>
    </row>
    <row r="77" spans="1:16" ht="15.75">
      <c r="G77" s="35"/>
      <c r="H77" s="35"/>
      <c r="I77" s="7"/>
    </row>
    <row r="78" spans="1:16" ht="15.75">
      <c r="G78" s="35"/>
      <c r="H78" s="35"/>
      <c r="I78" s="4"/>
    </row>
    <row r="79" spans="1:16" ht="15.75">
      <c r="G79" s="35"/>
      <c r="H79" s="35"/>
      <c r="I79" s="7"/>
    </row>
    <row r="80" spans="1:16" ht="15.75">
      <c r="G80" s="35"/>
      <c r="H80" s="35"/>
      <c r="I80" s="4"/>
    </row>
    <row r="81" spans="7:9" ht="15.75">
      <c r="G81" s="35"/>
      <c r="H81" s="35"/>
      <c r="I81" s="7"/>
    </row>
    <row r="82" spans="7:9" ht="15.75">
      <c r="G82" s="35"/>
      <c r="H82" s="35"/>
      <c r="I82" s="4"/>
    </row>
    <row r="83" spans="7:9" ht="15.75">
      <c r="G83" s="35"/>
      <c r="H83" s="35"/>
      <c r="I83" s="7"/>
    </row>
    <row r="84" spans="7:9" ht="15.75">
      <c r="G84" s="35"/>
      <c r="H84" s="35"/>
      <c r="I84" s="4"/>
    </row>
    <row r="85" spans="7:9" ht="15.75">
      <c r="G85" s="35"/>
      <c r="H85" s="35"/>
      <c r="I85" s="7"/>
    </row>
    <row r="86" spans="7:9" ht="15.75">
      <c r="G86" s="35"/>
      <c r="H86" s="35"/>
      <c r="I86" s="4"/>
    </row>
    <row r="87" spans="7:9" ht="15.75">
      <c r="G87" s="35"/>
      <c r="H87" s="35"/>
      <c r="I87" s="7"/>
    </row>
    <row r="88" spans="7:9" ht="15.75">
      <c r="G88" s="35"/>
      <c r="H88" s="35"/>
      <c r="I88" s="4"/>
    </row>
    <row r="89" spans="7:9" ht="15.75">
      <c r="G89" s="35"/>
      <c r="H89" s="35"/>
      <c r="I89" s="7"/>
    </row>
    <row r="90" spans="7:9" ht="15.75">
      <c r="G90" s="35"/>
      <c r="H90" s="35"/>
      <c r="I90" s="4"/>
    </row>
    <row r="91" spans="7:9" ht="15.75">
      <c r="G91" s="35"/>
      <c r="H91" s="35"/>
      <c r="I91" s="7"/>
    </row>
    <row r="92" spans="7:9" ht="15.75">
      <c r="G92" s="35"/>
      <c r="H92" s="35"/>
      <c r="I92" s="4"/>
    </row>
    <row r="93" spans="7:9" ht="15.75">
      <c r="G93" s="35"/>
      <c r="H93" s="35"/>
      <c r="I93" s="7"/>
    </row>
    <row r="94" spans="7:9" ht="15.75">
      <c r="G94" s="35"/>
      <c r="H94" s="35"/>
      <c r="I94" s="4"/>
    </row>
    <row r="95" spans="7:9" ht="15.75">
      <c r="G95" s="35"/>
      <c r="H95" s="35"/>
      <c r="I95" s="7"/>
    </row>
    <row r="96" spans="7:9" ht="15.75">
      <c r="G96" s="35"/>
      <c r="H96" s="35"/>
      <c r="I96" s="4"/>
    </row>
    <row r="97" spans="7:9" ht="15.75">
      <c r="G97" s="35"/>
      <c r="H97" s="35"/>
      <c r="I97" s="7"/>
    </row>
    <row r="98" spans="7:9" ht="15.75">
      <c r="G98" s="35"/>
      <c r="H98" s="35"/>
      <c r="I98" s="4"/>
    </row>
    <row r="99" spans="7:9" ht="15.75">
      <c r="G99" s="35"/>
      <c r="H99" s="35"/>
      <c r="I99" s="7"/>
    </row>
    <row r="100" spans="7:9" ht="15.75">
      <c r="G100" s="35"/>
      <c r="H100" s="35"/>
      <c r="I100" s="4"/>
    </row>
    <row r="101" spans="7:9" ht="15.75">
      <c r="G101" s="35"/>
      <c r="H101" s="35"/>
      <c r="I101" s="7"/>
    </row>
    <row r="102" spans="7:9" ht="15.75">
      <c r="G102" s="35"/>
      <c r="H102" s="35"/>
      <c r="I102" s="4"/>
    </row>
    <row r="103" spans="7:9" ht="15.75">
      <c r="G103" s="35"/>
      <c r="H103" s="35"/>
      <c r="I103" s="7"/>
    </row>
    <row r="104" spans="7:9" ht="15.75">
      <c r="G104" s="35"/>
      <c r="H104" s="35"/>
      <c r="I104" s="4"/>
    </row>
    <row r="105" spans="7:9" ht="15.75">
      <c r="G105" s="35"/>
      <c r="H105" s="35"/>
      <c r="I105" s="7"/>
    </row>
    <row r="106" spans="7:9" ht="15.75">
      <c r="G106" s="35"/>
      <c r="H106" s="35"/>
      <c r="I106" s="4"/>
    </row>
    <row r="107" spans="7:9" ht="15.75">
      <c r="G107" s="35"/>
      <c r="H107" s="35"/>
      <c r="I107" s="7"/>
    </row>
    <row r="108" spans="7:9" ht="15.75">
      <c r="G108" s="35"/>
      <c r="H108" s="35"/>
      <c r="I108" s="4"/>
    </row>
    <row r="109" spans="7:9" ht="15.75">
      <c r="G109" s="35"/>
      <c r="H109" s="35"/>
      <c r="I109" s="7"/>
    </row>
    <row r="110" spans="7:9" ht="15.75">
      <c r="G110" s="35"/>
      <c r="H110" s="35"/>
      <c r="I110" s="4"/>
    </row>
    <row r="111" spans="7:9" ht="15.75">
      <c r="G111" s="35"/>
      <c r="H111" s="35"/>
      <c r="I111" s="7"/>
    </row>
    <row r="112" spans="7:9" ht="15.75">
      <c r="G112" s="35"/>
      <c r="H112" s="35"/>
      <c r="I112" s="4"/>
    </row>
    <row r="113" spans="7:9" ht="15.75">
      <c r="G113" s="35"/>
      <c r="H113" s="35"/>
      <c r="I113" s="7"/>
    </row>
    <row r="114" spans="7:9" ht="15.75">
      <c r="G114" s="35"/>
      <c r="H114" s="35"/>
      <c r="I114" s="4"/>
    </row>
    <row r="115" spans="7:9" ht="15.75">
      <c r="G115" s="35"/>
      <c r="H115" s="35"/>
      <c r="I115" s="7"/>
    </row>
    <row r="116" spans="7:9" ht="15.75">
      <c r="G116" s="35"/>
      <c r="H116" s="35"/>
      <c r="I116" s="4"/>
    </row>
    <row r="117" spans="7:9" ht="15.75">
      <c r="G117" s="35"/>
      <c r="H117" s="35"/>
      <c r="I117" s="7"/>
    </row>
    <row r="118" spans="7:9" ht="15.75">
      <c r="G118" s="35"/>
      <c r="H118" s="35"/>
      <c r="I118" s="4"/>
    </row>
    <row r="119" spans="7:9" ht="15.75">
      <c r="G119" s="35"/>
      <c r="H119" s="35"/>
      <c r="I119" s="7"/>
    </row>
    <row r="120" spans="7:9" ht="15.75">
      <c r="G120" s="35"/>
      <c r="H120" s="35"/>
      <c r="I120" s="4"/>
    </row>
    <row r="121" spans="7:9" ht="15.75">
      <c r="G121" s="35"/>
      <c r="H121" s="35"/>
      <c r="I121" s="7"/>
    </row>
    <row r="122" spans="7:9" ht="15.75">
      <c r="G122" s="35"/>
      <c r="H122" s="35"/>
      <c r="I122" s="4"/>
    </row>
    <row r="123" spans="7:9" ht="15.75">
      <c r="G123" s="35"/>
      <c r="H123" s="35"/>
      <c r="I123" s="7"/>
    </row>
    <row r="124" spans="7:9" ht="15.75">
      <c r="G124" s="35"/>
      <c r="H124" s="35"/>
      <c r="I124" s="4"/>
    </row>
    <row r="125" spans="7:9" ht="15.75">
      <c r="G125" s="35"/>
      <c r="H125" s="35"/>
      <c r="I125" s="7"/>
    </row>
    <row r="126" spans="7:9" ht="15.75">
      <c r="G126" s="35"/>
      <c r="H126" s="35"/>
      <c r="I126" s="4"/>
    </row>
    <row r="127" spans="7:9" ht="15.75">
      <c r="G127" s="35"/>
      <c r="H127" s="35"/>
      <c r="I127" s="7"/>
    </row>
    <row r="128" spans="7:9" ht="15.75">
      <c r="G128" s="35"/>
      <c r="H128" s="35"/>
      <c r="I128" s="4"/>
    </row>
    <row r="129" spans="7:9">
      <c r="G129" s="35"/>
      <c r="H129" s="35"/>
      <c r="I129" s="36"/>
    </row>
    <row r="130" spans="7:9">
      <c r="G130" s="35"/>
      <c r="H130" s="35"/>
    </row>
    <row r="131" spans="7:9">
      <c r="G131" s="35"/>
      <c r="H131" s="35"/>
    </row>
    <row r="132" spans="7:9" ht="15.75">
      <c r="G132" s="35"/>
      <c r="H132" s="35"/>
      <c r="I132" s="4"/>
    </row>
    <row r="133" spans="7:9" ht="15.75">
      <c r="I133" s="4"/>
    </row>
    <row r="134" spans="7:9" ht="15.75">
      <c r="I134" s="4"/>
    </row>
    <row r="135" spans="7:9" ht="15.75">
      <c r="I135" s="4"/>
    </row>
    <row r="136" spans="7:9" ht="15.75">
      <c r="I136" s="4"/>
    </row>
    <row r="137" spans="7:9" ht="15.75">
      <c r="I137" s="4"/>
    </row>
    <row r="138" spans="7:9" ht="15.75">
      <c r="I138" s="4"/>
    </row>
    <row r="139" spans="7:9" ht="15.75">
      <c r="I139" s="4"/>
    </row>
    <row r="140" spans="7:9" ht="15.75">
      <c r="I140" s="4"/>
    </row>
    <row r="141" spans="7:9" ht="15.75">
      <c r="I141" s="4"/>
    </row>
  </sheetData>
  <mergeCells count="6">
    <mergeCell ref="C15:F15"/>
    <mergeCell ref="I15:P15"/>
    <mergeCell ref="I16:J16"/>
    <mergeCell ref="K16:L16"/>
    <mergeCell ref="M16:N16"/>
    <mergeCell ref="O16:P16"/>
  </mergeCells>
  <hyperlinks>
    <hyperlink ref="I8" r:id="rId1" xr:uid="{5E0A1371-7020-4F21-B9B3-B250FEB2C953}"/>
  </hyperlinks>
  <pageMargins left="0.7" right="0.7" top="0.75" bottom="0.75" header="0.3" footer="0.3"/>
  <pageSetup paperSize="9" scale="50" orientation="portrait" r:id="rId2"/>
  <colBreaks count="1" manualBreakCount="1">
    <brk id="7" max="71" man="1"/>
  </colBreaks>
  <ignoredErrors>
    <ignoredError sqref="I19:I74 K19:K76 M19:M87 O19:O87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336981F920114AA49B8778FA8D031F" ma:contentTypeVersion="1" ma:contentTypeDescription="Create a new document." ma:contentTypeScope="" ma:versionID="d51e759047f967e040ae91cc16e4756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aee3dc95b78b4b94499faeb02ba9c9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2F95D5-C2EB-4112-9726-1CD4311539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99634DF-87EB-481D-A72F-E7B23247347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1DC497F-4005-4BE7-BCF4-444D1B9D2F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Ark1</vt:lpstr>
      <vt:lpstr>'Ark1'!Udskriftsområde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Nils Wiese</dc:creator>
  <cp:lastModifiedBy>Matilde Lauritzen</cp:lastModifiedBy>
  <cp:lastPrinted>2025-08-06T12:55:07Z</cp:lastPrinted>
  <dcterms:created xsi:type="dcterms:W3CDTF">2022-02-11T14:25:30Z</dcterms:created>
  <dcterms:modified xsi:type="dcterms:W3CDTF">2026-06-23T07:03:25Z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0x01010031336981F920114AA49B8778FA8D031F</vt:lpwstr>
  </property>
  <property fmtid="{D5CDD505-2E9C-101B-9397-08002B2CF9AE}" pid="3" name="EXDocumentID">
    <vt:lpwstr>000176562</vt:lpwstr>
  </property>
  <property fmtid="{D5CDD505-2E9C-101B-9397-08002B2CF9AE}" pid="4" name="EXCoreDocType">
    <vt:lpwstr>Type1A</vt:lpwstr>
  </property>
  <property fmtid="{D5CDD505-2E9C-101B-9397-08002B2CF9AE}" pid="5" name="EXHash">
    <vt:lpwstr>A736DF85F3A923A0011AE3923B7A358E1ED11C8B92EE785B5D92D1D24A89E9CD960E72EF9D5F264DADA9014996D8DE0FA8545932EC2761CBF54D6873AC4</vt:lpwstr>
  </property>
  <property fmtid="{D5CDD505-2E9C-101B-9397-08002B2CF9AE}" pid="6" name="EXTimestamp">
    <vt:lpwstr>11-02-2022 15:41:38</vt:lpwstr>
  </property>
  <property fmtid="{D5CDD505-2E9C-101B-9397-08002B2CF9AE}" pid="7" name="DL_sAMAccountName">
    <vt:lpwstr>kto-jetteb</vt:lpwstr>
  </property>
  <property fmtid="{D5CDD505-2E9C-101B-9397-08002B2CF9AE}" pid="8" name="DL_AuthorInitials">
    <vt:lpwstr>kto-jetteb</vt:lpwstr>
  </property>
  <property fmtid="{D5CDD505-2E9C-101B-9397-08002B2CF9AE}" pid="9" name="fInit">
    <vt:lpwstr>kto-jetteb</vt:lpwstr>
  </property>
  <property fmtid="{D5CDD505-2E9C-101B-9397-08002B2CF9AE}" pid="10" name="fNavn">
    <vt:lpwstr>Jette Balle</vt:lpwstr>
  </property>
  <property fmtid="{D5CDD505-2E9C-101B-9397-08002B2CF9AE}" pid="11" name="fEpost">
    <vt:lpwstr>jb@forhandlingsfaellesskabet.dk</vt:lpwstr>
  </property>
  <property fmtid="{D5CDD505-2E9C-101B-9397-08002B2CF9AE}" pid="12" name="fLogo">
    <vt:lpwstr>http://www.exformatics.com/images/logo_new.jpg</vt:lpwstr>
  </property>
</Properties>
</file>