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lan-my.sharepoint.com/personal/lss_sl_dk/Documents/Skrivebord/Lønsatser 2026/"/>
    </mc:Choice>
  </mc:AlternateContent>
  <xr:revisionPtr revIDLastSave="0" documentId="8_{62B731A4-B91E-40E2-99EF-0F8AC3F29946}" xr6:coauthVersionLast="47" xr6:coauthVersionMax="47" xr10:uidLastSave="{00000000-0000-0000-0000-000000000000}"/>
  <bookViews>
    <workbookView xWindow="-120" yWindow="-120" windowWidth="29040" windowHeight="15720" xr2:uid="{103A006C-3D02-4A42-874B-F791A4C36881}"/>
  </bookViews>
  <sheets>
    <sheet name="Ark1" sheetId="1" r:id="rId1"/>
  </sheets>
  <definedNames>
    <definedName name="_xlnm.Print_Area" localSheetId="0">'Ark1'!$A$1:$S$74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R74" i="1"/>
  <c r="S74" i="1" s="1"/>
  <c r="P74" i="1"/>
  <c r="Q74" i="1" s="1"/>
  <c r="N74" i="1"/>
  <c r="O74" i="1" s="1"/>
  <c r="L74" i="1"/>
  <c r="M74" i="1" s="1"/>
  <c r="J74" i="1"/>
  <c r="K74" i="1" s="1"/>
  <c r="R73" i="1"/>
  <c r="S73" i="1" s="1"/>
  <c r="P73" i="1"/>
  <c r="Q73" i="1" s="1"/>
  <c r="N73" i="1"/>
  <c r="O73" i="1" s="1"/>
  <c r="L73" i="1"/>
  <c r="M73" i="1" s="1"/>
  <c r="J73" i="1"/>
  <c r="K73" i="1" s="1"/>
  <c r="R72" i="1"/>
  <c r="S72" i="1" s="1"/>
  <c r="P72" i="1"/>
  <c r="Q72" i="1" s="1"/>
  <c r="N72" i="1"/>
  <c r="O72" i="1" s="1"/>
  <c r="L72" i="1"/>
  <c r="M72" i="1" s="1"/>
  <c r="J72" i="1"/>
  <c r="K72" i="1" s="1"/>
  <c r="R71" i="1"/>
  <c r="S71" i="1" s="1"/>
  <c r="P71" i="1"/>
  <c r="Q71" i="1" s="1"/>
  <c r="N71" i="1"/>
  <c r="O71" i="1" s="1"/>
  <c r="L71" i="1"/>
  <c r="M71" i="1" s="1"/>
  <c r="J71" i="1"/>
  <c r="K71" i="1" s="1"/>
  <c r="R70" i="1"/>
  <c r="S70" i="1" s="1"/>
  <c r="P70" i="1"/>
  <c r="Q70" i="1" s="1"/>
  <c r="N70" i="1"/>
  <c r="O70" i="1" s="1"/>
  <c r="L70" i="1"/>
  <c r="M70" i="1" s="1"/>
  <c r="J70" i="1"/>
  <c r="K70" i="1" s="1"/>
  <c r="R69" i="1"/>
  <c r="S69" i="1" s="1"/>
  <c r="P69" i="1"/>
  <c r="Q69" i="1" s="1"/>
  <c r="N69" i="1"/>
  <c r="O69" i="1" s="1"/>
  <c r="L69" i="1"/>
  <c r="M69" i="1" s="1"/>
  <c r="J69" i="1"/>
  <c r="K69" i="1" s="1"/>
  <c r="R68" i="1"/>
  <c r="S68" i="1" s="1"/>
  <c r="P68" i="1"/>
  <c r="Q68" i="1" s="1"/>
  <c r="N68" i="1"/>
  <c r="O68" i="1" s="1"/>
  <c r="L68" i="1"/>
  <c r="M68" i="1" s="1"/>
  <c r="J68" i="1"/>
  <c r="K68" i="1" s="1"/>
  <c r="R67" i="1"/>
  <c r="S67" i="1" s="1"/>
  <c r="P67" i="1"/>
  <c r="Q67" i="1" s="1"/>
  <c r="N67" i="1"/>
  <c r="O67" i="1" s="1"/>
  <c r="L67" i="1"/>
  <c r="M67" i="1" s="1"/>
  <c r="J67" i="1"/>
  <c r="K67" i="1" s="1"/>
  <c r="N66" i="1"/>
  <c r="O66" i="1" s="1"/>
  <c r="J66" i="1"/>
  <c r="K66" i="1" s="1"/>
  <c r="R66" i="1"/>
  <c r="S66" i="1" s="1"/>
  <c r="P66" i="1"/>
  <c r="Q66" i="1" s="1"/>
  <c r="L66" i="1"/>
  <c r="M66" i="1" s="1"/>
  <c r="R65" i="1"/>
  <c r="S65" i="1" s="1"/>
  <c r="P65" i="1"/>
  <c r="Q65" i="1" s="1"/>
  <c r="N65" i="1"/>
  <c r="O65" i="1" s="1"/>
  <c r="L65" i="1"/>
  <c r="M65" i="1" s="1"/>
  <c r="J65" i="1"/>
  <c r="K65" i="1" s="1"/>
  <c r="R64" i="1"/>
  <c r="S64" i="1" s="1"/>
  <c r="N64" i="1"/>
  <c r="O64" i="1" s="1"/>
  <c r="J64" i="1"/>
  <c r="K64" i="1" s="1"/>
  <c r="P64" i="1"/>
  <c r="Q64" i="1" s="1"/>
  <c r="L64" i="1"/>
  <c r="M64" i="1" s="1"/>
  <c r="R63" i="1"/>
  <c r="S63" i="1" s="1"/>
  <c r="P63" i="1"/>
  <c r="Q63" i="1" s="1"/>
  <c r="N63" i="1"/>
  <c r="O63" i="1" s="1"/>
  <c r="L63" i="1"/>
  <c r="M63" i="1" s="1"/>
  <c r="J63" i="1"/>
  <c r="K63" i="1" s="1"/>
  <c r="R62" i="1"/>
  <c r="S62" i="1" s="1"/>
  <c r="N62" i="1"/>
  <c r="O62" i="1" s="1"/>
  <c r="J62" i="1"/>
  <c r="K62" i="1" s="1"/>
  <c r="P62" i="1"/>
  <c r="Q62" i="1" s="1"/>
  <c r="L62" i="1"/>
  <c r="M62" i="1" s="1"/>
  <c r="R61" i="1"/>
  <c r="S61" i="1" s="1"/>
  <c r="P61" i="1"/>
  <c r="Q61" i="1" s="1"/>
  <c r="N61" i="1"/>
  <c r="O61" i="1" s="1"/>
  <c r="L61" i="1"/>
  <c r="M61" i="1" s="1"/>
  <c r="J61" i="1"/>
  <c r="K61" i="1" s="1"/>
  <c r="R60" i="1"/>
  <c r="S60" i="1" s="1"/>
  <c r="N60" i="1"/>
  <c r="O60" i="1" s="1"/>
  <c r="J60" i="1"/>
  <c r="K60" i="1" s="1"/>
  <c r="P60" i="1"/>
  <c r="Q60" i="1" s="1"/>
  <c r="L60" i="1"/>
  <c r="M60" i="1" s="1"/>
  <c r="R59" i="1"/>
  <c r="S59" i="1" s="1"/>
  <c r="P59" i="1"/>
  <c r="Q59" i="1" s="1"/>
  <c r="N59" i="1"/>
  <c r="O59" i="1" s="1"/>
  <c r="L59" i="1"/>
  <c r="M59" i="1" s="1"/>
  <c r="J59" i="1"/>
  <c r="K59" i="1" s="1"/>
  <c r="R58" i="1"/>
  <c r="S58" i="1" s="1"/>
  <c r="N58" i="1"/>
  <c r="O58" i="1" s="1"/>
  <c r="J58" i="1"/>
  <c r="K58" i="1" s="1"/>
  <c r="P58" i="1"/>
  <c r="Q58" i="1" s="1"/>
  <c r="L58" i="1"/>
  <c r="M58" i="1" s="1"/>
  <c r="R57" i="1"/>
  <c r="S57" i="1" s="1"/>
  <c r="P57" i="1"/>
  <c r="Q57" i="1" s="1"/>
  <c r="N57" i="1"/>
  <c r="O57" i="1" s="1"/>
  <c r="L57" i="1"/>
  <c r="M57" i="1" s="1"/>
  <c r="J57" i="1"/>
  <c r="K57" i="1" s="1"/>
  <c r="R56" i="1"/>
  <c r="S56" i="1" s="1"/>
  <c r="N56" i="1"/>
  <c r="O56" i="1" s="1"/>
  <c r="J56" i="1"/>
  <c r="K56" i="1" s="1"/>
  <c r="P56" i="1"/>
  <c r="Q56" i="1" s="1"/>
  <c r="L56" i="1"/>
  <c r="M56" i="1" s="1"/>
  <c r="R55" i="1"/>
  <c r="S55" i="1" s="1"/>
  <c r="P55" i="1"/>
  <c r="Q55" i="1" s="1"/>
  <c r="N55" i="1"/>
  <c r="O55" i="1" s="1"/>
  <c r="L55" i="1"/>
  <c r="M55" i="1" s="1"/>
  <c r="J55" i="1"/>
  <c r="K55" i="1" s="1"/>
  <c r="R54" i="1"/>
  <c r="S54" i="1" s="1"/>
  <c r="N54" i="1"/>
  <c r="O54" i="1" s="1"/>
  <c r="J54" i="1"/>
  <c r="K54" i="1" s="1"/>
  <c r="P54" i="1"/>
  <c r="Q54" i="1" s="1"/>
  <c r="L54" i="1"/>
  <c r="M54" i="1" s="1"/>
  <c r="R53" i="1"/>
  <c r="S53" i="1" s="1"/>
  <c r="P53" i="1"/>
  <c r="Q53" i="1" s="1"/>
  <c r="N53" i="1"/>
  <c r="O53" i="1" s="1"/>
  <c r="L53" i="1"/>
  <c r="M53" i="1" s="1"/>
  <c r="J53" i="1"/>
  <c r="K53" i="1" s="1"/>
  <c r="R52" i="1"/>
  <c r="S52" i="1" s="1"/>
  <c r="N52" i="1"/>
  <c r="O52" i="1" s="1"/>
  <c r="J52" i="1"/>
  <c r="K52" i="1" s="1"/>
  <c r="P52" i="1"/>
  <c r="Q52" i="1" s="1"/>
  <c r="L52" i="1"/>
  <c r="M52" i="1" s="1"/>
  <c r="R51" i="1"/>
  <c r="S51" i="1" s="1"/>
  <c r="P51" i="1"/>
  <c r="Q51" i="1" s="1"/>
  <c r="N51" i="1"/>
  <c r="O51" i="1" s="1"/>
  <c r="L51" i="1"/>
  <c r="M51" i="1" s="1"/>
  <c r="J51" i="1"/>
  <c r="K51" i="1" s="1"/>
  <c r="R50" i="1"/>
  <c r="S50" i="1" s="1"/>
  <c r="N50" i="1"/>
  <c r="O50" i="1" s="1"/>
  <c r="J50" i="1"/>
  <c r="K50" i="1" s="1"/>
  <c r="P50" i="1"/>
  <c r="Q50" i="1" s="1"/>
  <c r="L50" i="1"/>
  <c r="M50" i="1" s="1"/>
  <c r="R49" i="1"/>
  <c r="S49" i="1" s="1"/>
  <c r="P49" i="1"/>
  <c r="Q49" i="1" s="1"/>
  <c r="N49" i="1"/>
  <c r="O49" i="1" s="1"/>
  <c r="L49" i="1"/>
  <c r="M49" i="1" s="1"/>
  <c r="J49" i="1"/>
  <c r="K49" i="1" s="1"/>
  <c r="R48" i="1"/>
  <c r="S48" i="1" s="1"/>
  <c r="N48" i="1"/>
  <c r="O48" i="1" s="1"/>
  <c r="J48" i="1"/>
  <c r="K48" i="1" s="1"/>
  <c r="P48" i="1"/>
  <c r="Q48" i="1" s="1"/>
  <c r="L48" i="1"/>
  <c r="M48" i="1" s="1"/>
  <c r="R47" i="1"/>
  <c r="S47" i="1" s="1"/>
  <c r="P47" i="1"/>
  <c r="Q47" i="1" s="1"/>
  <c r="N47" i="1"/>
  <c r="O47" i="1" s="1"/>
  <c r="L47" i="1"/>
  <c r="M47" i="1" s="1"/>
  <c r="J47" i="1"/>
  <c r="K47" i="1" s="1"/>
  <c r="R46" i="1"/>
  <c r="S46" i="1" s="1"/>
  <c r="N46" i="1"/>
  <c r="O46" i="1" s="1"/>
  <c r="J46" i="1"/>
  <c r="K46" i="1" s="1"/>
  <c r="P46" i="1"/>
  <c r="Q46" i="1" s="1"/>
  <c r="L46" i="1"/>
  <c r="M46" i="1" s="1"/>
  <c r="R45" i="1"/>
  <c r="S45" i="1" s="1"/>
  <c r="P45" i="1"/>
  <c r="Q45" i="1" s="1"/>
  <c r="N45" i="1"/>
  <c r="O45" i="1" s="1"/>
  <c r="L45" i="1"/>
  <c r="M45" i="1" s="1"/>
  <c r="J45" i="1"/>
  <c r="K45" i="1" s="1"/>
  <c r="R44" i="1"/>
  <c r="S44" i="1" s="1"/>
  <c r="N44" i="1"/>
  <c r="O44" i="1" s="1"/>
  <c r="J44" i="1"/>
  <c r="K44" i="1" s="1"/>
  <c r="P44" i="1"/>
  <c r="Q44" i="1" s="1"/>
  <c r="L44" i="1"/>
  <c r="M44" i="1" s="1"/>
  <c r="R43" i="1"/>
  <c r="S43" i="1" s="1"/>
  <c r="P43" i="1"/>
  <c r="Q43" i="1" s="1"/>
  <c r="N43" i="1"/>
  <c r="O43" i="1" s="1"/>
  <c r="L43" i="1"/>
  <c r="M43" i="1" s="1"/>
  <c r="J43" i="1"/>
  <c r="K43" i="1" s="1"/>
  <c r="R42" i="1"/>
  <c r="S42" i="1" s="1"/>
  <c r="N42" i="1"/>
  <c r="O42" i="1" s="1"/>
  <c r="J42" i="1"/>
  <c r="K42" i="1" s="1"/>
  <c r="P42" i="1"/>
  <c r="Q42" i="1" s="1"/>
  <c r="L42" i="1"/>
  <c r="M42" i="1" s="1"/>
  <c r="R41" i="1"/>
  <c r="S41" i="1" s="1"/>
  <c r="P41" i="1"/>
  <c r="Q41" i="1" s="1"/>
  <c r="N41" i="1"/>
  <c r="O41" i="1" s="1"/>
  <c r="L41" i="1"/>
  <c r="M41" i="1" s="1"/>
  <c r="J41" i="1"/>
  <c r="K41" i="1" s="1"/>
  <c r="R40" i="1"/>
  <c r="S40" i="1" s="1"/>
  <c r="N40" i="1"/>
  <c r="O40" i="1" s="1"/>
  <c r="J40" i="1"/>
  <c r="K40" i="1" s="1"/>
  <c r="P40" i="1"/>
  <c r="Q40" i="1" s="1"/>
  <c r="L40" i="1"/>
  <c r="M40" i="1" s="1"/>
  <c r="R39" i="1"/>
  <c r="S39" i="1" s="1"/>
  <c r="P39" i="1"/>
  <c r="Q39" i="1" s="1"/>
  <c r="N39" i="1"/>
  <c r="O39" i="1" s="1"/>
  <c r="L39" i="1"/>
  <c r="M39" i="1" s="1"/>
  <c r="J39" i="1"/>
  <c r="K39" i="1" s="1"/>
  <c r="R38" i="1"/>
  <c r="S38" i="1" s="1"/>
  <c r="N38" i="1"/>
  <c r="O38" i="1" s="1"/>
  <c r="J38" i="1"/>
  <c r="K38" i="1" s="1"/>
  <c r="P38" i="1"/>
  <c r="Q38" i="1" s="1"/>
  <c r="L38" i="1"/>
  <c r="M38" i="1" s="1"/>
  <c r="R37" i="1"/>
  <c r="S37" i="1" s="1"/>
  <c r="P37" i="1"/>
  <c r="Q37" i="1" s="1"/>
  <c r="N37" i="1"/>
  <c r="O37" i="1" s="1"/>
  <c r="L37" i="1"/>
  <c r="M37" i="1" s="1"/>
  <c r="J37" i="1"/>
  <c r="K37" i="1" s="1"/>
  <c r="R36" i="1"/>
  <c r="S36" i="1" s="1"/>
  <c r="N36" i="1"/>
  <c r="O36" i="1" s="1"/>
  <c r="J36" i="1"/>
  <c r="K36" i="1" s="1"/>
  <c r="P36" i="1"/>
  <c r="Q36" i="1" s="1"/>
  <c r="L36" i="1"/>
  <c r="M36" i="1" s="1"/>
  <c r="R35" i="1"/>
  <c r="S35" i="1" s="1"/>
  <c r="P35" i="1"/>
  <c r="Q35" i="1" s="1"/>
  <c r="N35" i="1"/>
  <c r="O35" i="1" s="1"/>
  <c r="L35" i="1"/>
  <c r="M35" i="1" s="1"/>
  <c r="J35" i="1"/>
  <c r="K35" i="1" s="1"/>
  <c r="R34" i="1"/>
  <c r="S34" i="1" s="1"/>
  <c r="N34" i="1"/>
  <c r="O34" i="1" s="1"/>
  <c r="J34" i="1"/>
  <c r="K34" i="1" s="1"/>
  <c r="P34" i="1"/>
  <c r="Q34" i="1" s="1"/>
  <c r="L34" i="1"/>
  <c r="M34" i="1" s="1"/>
  <c r="R33" i="1"/>
  <c r="S33" i="1" s="1"/>
  <c r="P33" i="1"/>
  <c r="Q33" i="1" s="1"/>
  <c r="N33" i="1"/>
  <c r="O33" i="1" s="1"/>
  <c r="L33" i="1"/>
  <c r="M33" i="1" s="1"/>
  <c r="J33" i="1"/>
  <c r="K33" i="1" s="1"/>
  <c r="R32" i="1"/>
  <c r="S32" i="1" s="1"/>
  <c r="N32" i="1"/>
  <c r="O32" i="1" s="1"/>
  <c r="J32" i="1"/>
  <c r="K32" i="1" s="1"/>
  <c r="P32" i="1"/>
  <c r="Q32" i="1" s="1"/>
  <c r="L32" i="1"/>
  <c r="M32" i="1" s="1"/>
  <c r="R31" i="1"/>
  <c r="S31" i="1" s="1"/>
  <c r="P31" i="1"/>
  <c r="Q31" i="1" s="1"/>
  <c r="N31" i="1"/>
  <c r="O31" i="1" s="1"/>
  <c r="L31" i="1"/>
  <c r="M31" i="1" s="1"/>
  <c r="J31" i="1"/>
  <c r="K31" i="1" s="1"/>
  <c r="R30" i="1"/>
  <c r="S30" i="1" s="1"/>
  <c r="N30" i="1"/>
  <c r="O30" i="1" s="1"/>
  <c r="J30" i="1"/>
  <c r="K30" i="1" s="1"/>
  <c r="P30" i="1"/>
  <c r="Q30" i="1" s="1"/>
  <c r="L30" i="1"/>
  <c r="M30" i="1" s="1"/>
  <c r="R29" i="1"/>
  <c r="S29" i="1" s="1"/>
  <c r="P29" i="1"/>
  <c r="Q29" i="1" s="1"/>
  <c r="N29" i="1"/>
  <c r="O29" i="1" s="1"/>
  <c r="L29" i="1"/>
  <c r="M29" i="1" s="1"/>
  <c r="J29" i="1"/>
  <c r="K29" i="1" s="1"/>
  <c r="R28" i="1"/>
  <c r="S28" i="1" s="1"/>
  <c r="N28" i="1"/>
  <c r="O28" i="1" s="1"/>
  <c r="J28" i="1"/>
  <c r="K28" i="1" s="1"/>
  <c r="P28" i="1"/>
  <c r="Q28" i="1" s="1"/>
  <c r="L28" i="1"/>
  <c r="M28" i="1" s="1"/>
  <c r="R27" i="1"/>
  <c r="S27" i="1" s="1"/>
  <c r="P27" i="1"/>
  <c r="Q27" i="1" s="1"/>
  <c r="N27" i="1"/>
  <c r="O27" i="1" s="1"/>
  <c r="L27" i="1"/>
  <c r="M27" i="1" s="1"/>
  <c r="J27" i="1"/>
  <c r="K27" i="1" s="1"/>
  <c r="R26" i="1"/>
  <c r="S26" i="1" s="1"/>
  <c r="N26" i="1"/>
  <c r="O26" i="1" s="1"/>
  <c r="J26" i="1"/>
  <c r="K26" i="1" s="1"/>
  <c r="P26" i="1"/>
  <c r="Q26" i="1" s="1"/>
  <c r="L26" i="1"/>
  <c r="M26" i="1" s="1"/>
  <c r="R25" i="1"/>
  <c r="S25" i="1" s="1"/>
  <c r="P25" i="1"/>
  <c r="Q25" i="1" s="1"/>
  <c r="N25" i="1"/>
  <c r="O25" i="1" s="1"/>
  <c r="L25" i="1"/>
  <c r="M25" i="1" s="1"/>
  <c r="J25" i="1"/>
  <c r="K25" i="1" s="1"/>
  <c r="R24" i="1"/>
  <c r="S24" i="1" s="1"/>
  <c r="N24" i="1"/>
  <c r="O24" i="1" s="1"/>
  <c r="J24" i="1"/>
  <c r="K24" i="1" s="1"/>
  <c r="P24" i="1"/>
  <c r="Q24" i="1" s="1"/>
  <c r="L24" i="1"/>
  <c r="M24" i="1" s="1"/>
  <c r="R23" i="1"/>
  <c r="S23" i="1" s="1"/>
  <c r="P23" i="1"/>
  <c r="Q23" i="1" s="1"/>
  <c r="N23" i="1"/>
  <c r="O23" i="1" s="1"/>
  <c r="L23" i="1"/>
  <c r="M23" i="1" s="1"/>
  <c r="J23" i="1"/>
  <c r="K23" i="1" s="1"/>
  <c r="R22" i="1"/>
  <c r="S22" i="1" s="1"/>
  <c r="N22" i="1"/>
  <c r="O22" i="1" s="1"/>
  <c r="J22" i="1"/>
  <c r="K22" i="1" s="1"/>
  <c r="P22" i="1"/>
  <c r="Q22" i="1" s="1"/>
  <c r="L22" i="1"/>
  <c r="M22" i="1" s="1"/>
  <c r="R21" i="1"/>
  <c r="S21" i="1" s="1"/>
  <c r="P21" i="1"/>
  <c r="Q21" i="1" s="1"/>
  <c r="N21" i="1"/>
  <c r="O21" i="1" s="1"/>
  <c r="L21" i="1"/>
  <c r="M21" i="1" s="1"/>
  <c r="J21" i="1"/>
  <c r="K21" i="1" s="1"/>
  <c r="R20" i="1"/>
  <c r="S20" i="1" s="1"/>
  <c r="N20" i="1"/>
  <c r="O20" i="1" s="1"/>
  <c r="J20" i="1"/>
  <c r="K20" i="1" s="1"/>
  <c r="P20" i="1"/>
  <c r="Q20" i="1" s="1"/>
  <c r="L20" i="1"/>
  <c r="M20" i="1" s="1"/>
  <c r="R19" i="1"/>
  <c r="S19" i="1" s="1"/>
  <c r="P19" i="1"/>
  <c r="Q19" i="1" s="1"/>
  <c r="N19" i="1"/>
  <c r="O19" i="1" s="1"/>
  <c r="L19" i="1"/>
  <c r="M19" i="1" s="1"/>
  <c r="J19" i="1"/>
  <c r="K19" i="1" s="1"/>
</calcChain>
</file>

<file path=xl/sharedStrings.xml><?xml version="1.0" encoding="utf-8"?>
<sst xmlns="http://schemas.openxmlformats.org/spreadsheetml/2006/main" count="49" uniqueCount="24">
  <si>
    <t>Beregning af pensionsbidrag for ikke-tjenestemænd</t>
  </si>
  <si>
    <t>Sådan gør du!</t>
  </si>
  <si>
    <t>Pensionsgivende årsløn for ikke-tjenestemænd</t>
  </si>
  <si>
    <t>Trin</t>
  </si>
  <si>
    <t>Gruppe 0</t>
  </si>
  <si>
    <t>Gruppe 1</t>
  </si>
  <si>
    <t>Gruppe 2</t>
  </si>
  <si>
    <t>Gruppe 3</t>
  </si>
  <si>
    <t>Gruppe 4</t>
  </si>
  <si>
    <t>Samlet</t>
  </si>
  <si>
    <t>Heraf eget</t>
  </si>
  <si>
    <t>pensionsbidrag</t>
  </si>
  <si>
    <t>55+</t>
  </si>
  <si>
    <t>2. Du kan nu finde dit årlige pensionsbidrag i den 2. blå tabel, herunder til højre.</t>
  </si>
  <si>
    <t>Pensionsgivende årsløn inkl. områdetillæg</t>
  </si>
  <si>
    <t>Pensionsbidrag</t>
  </si>
  <si>
    <t>Pensionsprocent:</t>
  </si>
  <si>
    <t>1. Indtast pensionsprocenten i det røde felt og tast ENTER.</t>
  </si>
  <si>
    <t>SOCIALPÆDAGOGERNE</t>
  </si>
  <si>
    <t xml:space="preserve">3. Dit områdetillæg (gruppe 0-4) afhænger af, hvilken kommune din arbejdsplads ligger i. </t>
  </si>
  <si>
    <t>KOMMUNALE LØNNINGER</t>
  </si>
  <si>
    <t>KOMMUNALE PENSIONSBIDRAG</t>
  </si>
  <si>
    <t>Oversigt over områdetillæg.pdf</t>
  </si>
  <si>
    <t>KOMMUNALE LØNNINGER OG PENSIONSBIDRAG GÆLDENDE FRA 1. november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</si>
</sst>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4"/>
      <name val="TimesNewRomanPS"/>
    </font>
    <font>
      <b/>
      <sz val="16"/>
      <name val="Arial"/>
      <family val="2"/>
    </font>
    <font>
      <sz val="12"/>
      <name val="TimesNewRomanPS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TimesNewRomanPS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1"/>
      <color theme="1"/>
      <name val="Times New Roman"/>
      <family val="1"/>
    </font>
    <font>
      <b/>
      <sz val="14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9">
    <xf numFmtId="0" fontId="0" fillId="0" borderId="0" xfId="0"/>
    <xf numFmtId="49" fontId="1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0" fontId="0" fillId="0" borderId="0" xfId="0" applyNumberFormat="1" applyProtection="1">
      <protection hidden="1"/>
    </xf>
    <xf numFmtId="39" fontId="7" fillId="0" borderId="0" xfId="0" applyNumberFormat="1" applyFont="1"/>
    <xf numFmtId="39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Protection="1">
      <protection hidden="1"/>
    </xf>
    <xf numFmtId="10" fontId="6" fillId="0" borderId="0" xfId="0" applyNumberFormat="1" applyFont="1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39" fontId="3" fillId="3" borderId="2" xfId="0" applyNumberFormat="1" applyFont="1" applyFill="1" applyBorder="1" applyProtection="1">
      <protection hidden="1"/>
    </xf>
    <xf numFmtId="39" fontId="3" fillId="0" borderId="0" xfId="0" applyNumberFormat="1" applyFont="1" applyProtection="1">
      <protection hidden="1"/>
    </xf>
    <xf numFmtId="39" fontId="3" fillId="3" borderId="6" xfId="0" applyNumberFormat="1" applyFont="1" applyFill="1" applyBorder="1" applyProtection="1">
      <protection hidden="1"/>
    </xf>
    <xf numFmtId="39" fontId="3" fillId="3" borderId="7" xfId="0" applyNumberFormat="1" applyFont="1" applyFill="1" applyBorder="1" applyAlignment="1" applyProtection="1">
      <alignment horizontal="right"/>
      <protection hidden="1"/>
    </xf>
    <xf numFmtId="39" fontId="3" fillId="3" borderId="0" xfId="0" applyNumberFormat="1" applyFont="1" applyFill="1" applyAlignment="1" applyProtection="1">
      <alignment horizontal="right"/>
      <protection hidden="1"/>
    </xf>
    <xf numFmtId="39" fontId="3" fillId="3" borderId="8" xfId="0" applyNumberFormat="1" applyFont="1" applyFill="1" applyBorder="1" applyAlignment="1" applyProtection="1">
      <alignment horizontal="right"/>
      <protection hidden="1"/>
    </xf>
    <xf numFmtId="0" fontId="0" fillId="3" borderId="6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8" xfId="0" applyFill="1" applyBorder="1" applyProtection="1">
      <protection hidden="1"/>
    </xf>
    <xf numFmtId="39" fontId="3" fillId="3" borderId="7" xfId="0" applyNumberFormat="1" applyFont="1" applyFill="1" applyBorder="1" applyAlignment="1" applyProtection="1">
      <alignment horizontal="center"/>
      <protection hidden="1"/>
    </xf>
    <xf numFmtId="39" fontId="3" fillId="3" borderId="0" xfId="0" applyNumberFormat="1" applyFont="1" applyFill="1" applyAlignment="1" applyProtection="1">
      <alignment horizontal="center"/>
      <protection hidden="1"/>
    </xf>
    <xf numFmtId="39" fontId="3" fillId="3" borderId="8" xfId="0" applyNumberFormat="1" applyFont="1" applyFill="1" applyBorder="1" applyAlignment="1" applyProtection="1">
      <alignment horizontal="center"/>
      <protection hidden="1"/>
    </xf>
    <xf numFmtId="39" fontId="3" fillId="3" borderId="9" xfId="0" applyNumberFormat="1" applyFont="1" applyFill="1" applyBorder="1" applyProtection="1">
      <protection hidden="1"/>
    </xf>
    <xf numFmtId="39" fontId="3" fillId="3" borderId="10" xfId="0" applyNumberFormat="1" applyFont="1" applyFill="1" applyBorder="1" applyAlignment="1" applyProtection="1">
      <alignment horizontal="center"/>
      <protection hidden="1"/>
    </xf>
    <xf numFmtId="39" fontId="3" fillId="3" borderId="11" xfId="0" applyNumberFormat="1" applyFont="1" applyFill="1" applyBorder="1" applyAlignment="1" applyProtection="1">
      <alignment horizontal="center"/>
      <protection hidden="1"/>
    </xf>
    <xf numFmtId="39" fontId="3" fillId="3" borderId="12" xfId="0" applyNumberFormat="1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Protection="1">
      <protection hidden="1"/>
    </xf>
    <xf numFmtId="39" fontId="3" fillId="0" borderId="3" xfId="0" applyNumberFormat="1" applyFont="1" applyBorder="1" applyProtection="1">
      <protection hidden="1"/>
    </xf>
    <xf numFmtId="39" fontId="3" fillId="0" borderId="5" xfId="0" applyNumberFormat="1" applyFont="1" applyBorder="1" applyProtection="1">
      <protection hidden="1"/>
    </xf>
    <xf numFmtId="0" fontId="3" fillId="3" borderId="6" xfId="0" applyFont="1" applyFill="1" applyBorder="1" applyProtection="1">
      <protection hidden="1"/>
    </xf>
    <xf numFmtId="39" fontId="3" fillId="0" borderId="7" xfId="0" applyNumberFormat="1" applyFont="1" applyBorder="1" applyProtection="1">
      <protection hidden="1"/>
    </xf>
    <xf numFmtId="39" fontId="3" fillId="0" borderId="8" xfId="0" applyNumberFormat="1" applyFont="1" applyBorder="1" applyProtection="1">
      <protection hidden="1"/>
    </xf>
    <xf numFmtId="0" fontId="3" fillId="3" borderId="9" xfId="0" applyFont="1" applyFill="1" applyBorder="1" applyProtection="1">
      <protection hidden="1"/>
    </xf>
    <xf numFmtId="39" fontId="3" fillId="0" borderId="10" xfId="0" applyNumberFormat="1" applyFont="1" applyBorder="1" applyProtection="1">
      <protection hidden="1"/>
    </xf>
    <xf numFmtId="39" fontId="3" fillId="0" borderId="12" xfId="0" applyNumberFormat="1" applyFont="1" applyBorder="1" applyProtection="1">
      <protection hidden="1"/>
    </xf>
    <xf numFmtId="0" fontId="3" fillId="3" borderId="9" xfId="0" applyFont="1" applyFill="1" applyBorder="1" applyAlignment="1" applyProtection="1">
      <alignment horizontal="right"/>
      <protection hidden="1"/>
    </xf>
    <xf numFmtId="2" fontId="0" fillId="0" borderId="0" xfId="0" applyNumberFormat="1"/>
    <xf numFmtId="39" fontId="0" fillId="0" borderId="0" xfId="0" applyNumberFormat="1"/>
    <xf numFmtId="10" fontId="8" fillId="2" borderId="1" xfId="0" applyNumberFormat="1" applyFont="1" applyFill="1" applyBorder="1" applyProtection="1">
      <protection locked="0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8" fillId="0" borderId="0" xfId="0" applyFont="1"/>
    <xf numFmtId="0" fontId="11" fillId="0" borderId="0" xfId="0" applyFont="1"/>
    <xf numFmtId="0" fontId="12" fillId="0" borderId="0" xfId="1"/>
    <xf numFmtId="3" fontId="13" fillId="0" borderId="3" xfId="0" applyNumberFormat="1" applyFont="1" applyBorder="1"/>
    <xf numFmtId="3" fontId="13" fillId="0" borderId="4" xfId="0" applyNumberFormat="1" applyFont="1" applyBorder="1"/>
    <xf numFmtId="3" fontId="13" fillId="0" borderId="5" xfId="0" applyNumberFormat="1" applyFont="1" applyBorder="1"/>
    <xf numFmtId="3" fontId="13" fillId="0" borderId="7" xfId="0" applyNumberFormat="1" applyFont="1" applyBorder="1"/>
    <xf numFmtId="3" fontId="13" fillId="0" borderId="0" xfId="0" applyNumberFormat="1" applyFont="1"/>
    <xf numFmtId="3" fontId="13" fillId="0" borderId="8" xfId="0" applyNumberFormat="1" applyFont="1" applyBorder="1"/>
    <xf numFmtId="3" fontId="13" fillId="0" borderId="10" xfId="0" applyNumberFormat="1" applyFont="1" applyBorder="1"/>
    <xf numFmtId="3" fontId="13" fillId="0" borderId="11" xfId="0" applyNumberFormat="1" applyFont="1" applyBorder="1"/>
    <xf numFmtId="3" fontId="13" fillId="0" borderId="12" xfId="0" applyNumberFormat="1" applyFont="1" applyBorder="1"/>
    <xf numFmtId="39" fontId="7" fillId="3" borderId="3" xfId="0" quotePrefix="1" applyNumberFormat="1" applyFont="1" applyFill="1" applyBorder="1" applyAlignment="1" applyProtection="1">
      <alignment horizontal="center"/>
      <protection hidden="1"/>
    </xf>
    <xf numFmtId="39" fontId="7" fillId="3" borderId="4" xfId="0" quotePrefix="1" applyNumberFormat="1" applyFont="1" applyFill="1" applyBorder="1" applyAlignment="1" applyProtection="1">
      <alignment horizontal="center"/>
      <protection hidden="1"/>
    </xf>
    <xf numFmtId="39" fontId="7" fillId="3" borderId="5" xfId="0" quotePrefix="1" applyNumberFormat="1" applyFont="1" applyFill="1" applyBorder="1" applyAlignment="1" applyProtection="1">
      <alignment horizontal="center"/>
      <protection hidden="1"/>
    </xf>
    <xf numFmtId="10" fontId="7" fillId="3" borderId="3" xfId="0" quotePrefix="1" applyNumberFormat="1" applyFont="1" applyFill="1" applyBorder="1" applyAlignment="1" applyProtection="1">
      <alignment horizontal="center"/>
      <protection hidden="1"/>
    </xf>
    <xf numFmtId="10" fontId="7" fillId="3" borderId="4" xfId="0" quotePrefix="1" applyNumberFormat="1" applyFont="1" applyFill="1" applyBorder="1" applyAlignment="1" applyProtection="1">
      <alignment horizontal="center"/>
      <protection hidden="1"/>
    </xf>
    <xf numFmtId="10" fontId="7" fillId="3" borderId="5" xfId="0" quotePrefix="1" applyNumberFormat="1" applyFont="1" applyFill="1" applyBorder="1" applyAlignment="1" applyProtection="1">
      <alignment horizontal="center"/>
      <protection hidden="1"/>
    </xf>
    <xf numFmtId="39" fontId="3" fillId="3" borderId="0" xfId="0" applyNumberFormat="1" applyFont="1" applyFill="1" applyAlignment="1" applyProtection="1">
      <alignment horizontal="center"/>
      <protection hidden="1"/>
    </xf>
    <xf numFmtId="39" fontId="3" fillId="3" borderId="8" xfId="0" applyNumberFormat="1" applyFont="1" applyFill="1" applyBorder="1" applyAlignment="1" applyProtection="1">
      <alignment horizontal="center"/>
      <protection hidden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l.dk/media/mh5lox5s/omraadetillaeg-oversig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28132-125E-467D-9C84-AFB367A95149}">
  <dimension ref="A1:S141"/>
  <sheetViews>
    <sheetView showGridLines="0" tabSelected="1" zoomScale="90" zoomScaleNormal="90" workbookViewId="0">
      <selection activeCell="A2" sqref="A2"/>
    </sheetView>
  </sheetViews>
  <sheetFormatPr defaultRowHeight="15"/>
  <cols>
    <col min="1" max="1" width="4.7109375" customWidth="1"/>
    <col min="2" max="2" width="1.28515625" customWidth="1"/>
    <col min="3" max="7" width="14.7109375" customWidth="1"/>
    <col min="8" max="8" width="2.28515625" customWidth="1"/>
    <col min="9" max="9" width="4.7109375" customWidth="1"/>
    <col min="10" max="19" width="16.7109375" customWidth="1"/>
    <col min="20" max="20" width="14.7109375" customWidth="1"/>
    <col min="21" max="22" width="8.85546875" customWidth="1"/>
  </cols>
  <sheetData>
    <row r="1" spans="1:19" ht="20.25">
      <c r="A1" s="1" t="s">
        <v>23</v>
      </c>
      <c r="B1" s="2"/>
      <c r="C1" s="2"/>
      <c r="D1" s="2"/>
      <c r="E1" s="2"/>
      <c r="F1" s="2"/>
      <c r="G1" s="2"/>
      <c r="H1" s="3"/>
      <c r="S1" s="3"/>
    </row>
    <row r="2" spans="1:19" ht="18" customHeight="1">
      <c r="A2" s="1"/>
      <c r="B2" s="2"/>
      <c r="C2" s="2"/>
      <c r="D2" s="2"/>
      <c r="E2" s="2"/>
      <c r="F2" s="2"/>
      <c r="G2" s="2"/>
      <c r="H2" s="3"/>
      <c r="Q2" s="50" t="s">
        <v>18</v>
      </c>
      <c r="S2" s="3"/>
    </row>
    <row r="3" spans="1:19" ht="15.75">
      <c r="A3" s="47" t="s">
        <v>0</v>
      </c>
      <c r="B3" s="5"/>
      <c r="C3" s="5"/>
      <c r="D3" s="5"/>
      <c r="E3" s="5"/>
      <c r="F3" s="5"/>
      <c r="G3" s="5"/>
      <c r="H3" s="5"/>
    </row>
    <row r="5" spans="1:19" ht="15.75">
      <c r="A5" s="6" t="s">
        <v>1</v>
      </c>
      <c r="B5" s="48"/>
    </row>
    <row r="6" spans="1:19" ht="15.75">
      <c r="A6" s="49" t="s">
        <v>17</v>
      </c>
    </row>
    <row r="7" spans="1:19" ht="15.75">
      <c r="A7" s="49" t="s">
        <v>13</v>
      </c>
    </row>
    <row r="8" spans="1:19" ht="15.75">
      <c r="A8" s="49" t="s">
        <v>19</v>
      </c>
      <c r="J8" s="51" t="s">
        <v>22</v>
      </c>
    </row>
    <row r="9" spans="1:19">
      <c r="A9" s="51"/>
      <c r="B9" s="5"/>
      <c r="C9" s="5"/>
      <c r="D9" s="5"/>
      <c r="E9" s="5"/>
      <c r="F9" s="5"/>
      <c r="G9" s="5"/>
      <c r="H9" s="5"/>
    </row>
    <row r="10" spans="1:19" ht="15.75">
      <c r="A10" s="46" t="s">
        <v>16</v>
      </c>
      <c r="B10" s="7"/>
      <c r="C10" s="7"/>
      <c r="D10" s="7"/>
      <c r="E10" s="45">
        <v>0.14949999999999999</v>
      </c>
      <c r="F10" s="7"/>
      <c r="G10" s="7"/>
      <c r="H10" s="7"/>
      <c r="L10" s="8"/>
    </row>
    <row r="12" spans="1:19" ht="20.45" customHeight="1">
      <c r="A12" s="9" t="s">
        <v>20</v>
      </c>
      <c r="B12" s="10"/>
      <c r="C12" s="10"/>
      <c r="D12" s="10"/>
      <c r="E12" s="10"/>
      <c r="F12" s="10"/>
      <c r="G12" s="10"/>
      <c r="H12" s="10"/>
      <c r="I12" s="9" t="s">
        <v>21</v>
      </c>
      <c r="J12" s="4"/>
      <c r="O12" s="4"/>
    </row>
    <row r="13" spans="1:19" ht="15.6" customHeight="1">
      <c r="A13" s="11" t="s">
        <v>2</v>
      </c>
      <c r="B13" s="11"/>
      <c r="C13" s="11"/>
      <c r="D13" s="11"/>
      <c r="E13" s="11"/>
      <c r="F13" s="11"/>
      <c r="G13" s="11"/>
      <c r="H13" s="11"/>
      <c r="I13" s="11" t="s">
        <v>16</v>
      </c>
      <c r="J13" s="4"/>
      <c r="K13" s="13">
        <f>E10</f>
        <v>0.14949999999999999</v>
      </c>
      <c r="O13" s="4"/>
    </row>
    <row r="14" spans="1:19" s="14" customFormat="1" ht="15.75">
      <c r="A14" s="12"/>
      <c r="B14" s="12"/>
      <c r="C14" s="12"/>
      <c r="D14" s="12"/>
      <c r="E14" s="12"/>
      <c r="F14" s="12"/>
      <c r="G14" s="12"/>
      <c r="H14" s="12"/>
      <c r="I14" s="11"/>
      <c r="J14" s="4"/>
      <c r="K14" s="13"/>
      <c r="O14" s="15"/>
    </row>
    <row r="15" spans="1:19" s="14" customFormat="1" ht="15.75">
      <c r="A15" s="16" t="s">
        <v>3</v>
      </c>
      <c r="B15" s="17"/>
      <c r="C15" s="61" t="s">
        <v>14</v>
      </c>
      <c r="D15" s="62"/>
      <c r="E15" s="62"/>
      <c r="F15" s="62"/>
      <c r="G15" s="63"/>
      <c r="H15" s="17"/>
      <c r="I15" s="16" t="s">
        <v>3</v>
      </c>
      <c r="J15" s="64" t="s">
        <v>15</v>
      </c>
      <c r="K15" s="65"/>
      <c r="L15" s="65"/>
      <c r="M15" s="65"/>
      <c r="N15" s="65"/>
      <c r="O15" s="65"/>
      <c r="P15" s="65"/>
      <c r="Q15" s="65"/>
      <c r="R15" s="65"/>
      <c r="S15" s="66"/>
    </row>
    <row r="16" spans="1:19" s="14" customFormat="1" ht="15.75">
      <c r="A16" s="18"/>
      <c r="B16" s="17"/>
      <c r="C16" s="19" t="s">
        <v>4</v>
      </c>
      <c r="D16" s="20" t="s">
        <v>5</v>
      </c>
      <c r="E16" s="20" t="s">
        <v>6</v>
      </c>
      <c r="F16" s="20" t="s">
        <v>7</v>
      </c>
      <c r="G16" s="21" t="s">
        <v>8</v>
      </c>
      <c r="H16" s="17"/>
      <c r="I16" s="18"/>
      <c r="J16" s="67" t="s">
        <v>4</v>
      </c>
      <c r="K16" s="67"/>
      <c r="L16" s="67" t="s">
        <v>5</v>
      </c>
      <c r="M16" s="67"/>
      <c r="N16" s="67" t="s">
        <v>6</v>
      </c>
      <c r="O16" s="67"/>
      <c r="P16" s="67" t="s">
        <v>7</v>
      </c>
      <c r="Q16" s="67"/>
      <c r="R16" s="67" t="s">
        <v>8</v>
      </c>
      <c r="S16" s="68"/>
    </row>
    <row r="17" spans="1:19" s="14" customFormat="1" ht="15.75">
      <c r="A17" s="22"/>
      <c r="C17" s="23"/>
      <c r="D17" s="24"/>
      <c r="E17" s="24"/>
      <c r="F17" s="24"/>
      <c r="G17" s="25"/>
      <c r="I17" s="22"/>
      <c r="J17" s="26" t="s">
        <v>9</v>
      </c>
      <c r="K17" s="27" t="s">
        <v>10</v>
      </c>
      <c r="L17" s="27" t="s">
        <v>9</v>
      </c>
      <c r="M17" s="27" t="s">
        <v>10</v>
      </c>
      <c r="N17" s="27" t="s">
        <v>9</v>
      </c>
      <c r="O17" s="27" t="s">
        <v>10</v>
      </c>
      <c r="P17" s="27" t="s">
        <v>9</v>
      </c>
      <c r="Q17" s="27" t="s">
        <v>10</v>
      </c>
      <c r="R17" s="27" t="s">
        <v>9</v>
      </c>
      <c r="S17" s="28" t="s">
        <v>10</v>
      </c>
    </row>
    <row r="18" spans="1:19" s="14" customFormat="1" ht="15.75">
      <c r="A18" s="29"/>
      <c r="B18" s="17"/>
      <c r="C18" s="23"/>
      <c r="D18" s="24"/>
      <c r="E18" s="24"/>
      <c r="F18" s="24"/>
      <c r="G18" s="25"/>
      <c r="H18" s="17"/>
      <c r="I18" s="29"/>
      <c r="J18" s="30" t="s">
        <v>11</v>
      </c>
      <c r="K18" s="31" t="s">
        <v>11</v>
      </c>
      <c r="L18" s="31" t="s">
        <v>11</v>
      </c>
      <c r="M18" s="31" t="s">
        <v>11</v>
      </c>
      <c r="N18" s="31" t="s">
        <v>11</v>
      </c>
      <c r="O18" s="31" t="s">
        <v>11</v>
      </c>
      <c r="P18" s="31" t="s">
        <v>11</v>
      </c>
      <c r="Q18" s="31" t="s">
        <v>11</v>
      </c>
      <c r="R18" s="31" t="s">
        <v>11</v>
      </c>
      <c r="S18" s="32" t="s">
        <v>11</v>
      </c>
    </row>
    <row r="19" spans="1:19" s="14" customFormat="1" ht="15.75">
      <c r="A19" s="33">
        <v>1</v>
      </c>
      <c r="B19" s="15"/>
      <c r="C19" s="52">
        <v>237663</v>
      </c>
      <c r="D19" s="53">
        <v>241025</v>
      </c>
      <c r="E19" s="53">
        <v>243351</v>
      </c>
      <c r="F19" s="53">
        <v>246715</v>
      </c>
      <c r="G19" s="54">
        <v>249041</v>
      </c>
      <c r="H19" s="15"/>
      <c r="I19" s="33">
        <v>1</v>
      </c>
      <c r="J19" s="34">
        <f>ROUND(C19*$E$10,2)</f>
        <v>35530.620000000003</v>
      </c>
      <c r="K19" s="35">
        <f>ROUND(J19/3,2)</f>
        <v>11843.54</v>
      </c>
      <c r="L19" s="34">
        <f>ROUND(D19*$E$10,2)</f>
        <v>36033.24</v>
      </c>
      <c r="M19" s="35">
        <f>ROUND(L19/3,2)</f>
        <v>12011.08</v>
      </c>
      <c r="N19" s="34">
        <f>ROUND(E19*$E$10,2)</f>
        <v>36380.97</v>
      </c>
      <c r="O19" s="35">
        <f>ROUND(N19/3,2)</f>
        <v>12126.99</v>
      </c>
      <c r="P19" s="34">
        <f>ROUND(F19*$E$10,2)</f>
        <v>36883.89</v>
      </c>
      <c r="Q19" s="35">
        <f>ROUND(P19/3,2)</f>
        <v>12294.63</v>
      </c>
      <c r="R19" s="34">
        <f>ROUND(G19*$E$10,2)</f>
        <v>37231.629999999997</v>
      </c>
      <c r="S19" s="35">
        <f>ROUND(R19/3,2)</f>
        <v>12410.54</v>
      </c>
    </row>
    <row r="20" spans="1:19" s="14" customFormat="1" ht="15.75">
      <c r="A20" s="36">
        <v>2</v>
      </c>
      <c r="B20" s="15"/>
      <c r="C20" s="55">
        <v>241314</v>
      </c>
      <c r="D20" s="56">
        <v>244758</v>
      </c>
      <c r="E20" s="56">
        <v>247141</v>
      </c>
      <c r="F20" s="56">
        <v>250585</v>
      </c>
      <c r="G20" s="57">
        <v>252968</v>
      </c>
      <c r="H20" s="15"/>
      <c r="I20" s="36">
        <v>2</v>
      </c>
      <c r="J20" s="37">
        <f t="shared" ref="J20:J74" si="0">ROUND(C20*$E$10,2)</f>
        <v>36076.44</v>
      </c>
      <c r="K20" s="38">
        <f t="shared" ref="K20:M74" si="1">ROUND(J20/3,2)</f>
        <v>12025.48</v>
      </c>
      <c r="L20" s="37">
        <f t="shared" ref="L20:L74" si="2">ROUND(D20*$E$10,2)</f>
        <v>36591.32</v>
      </c>
      <c r="M20" s="38">
        <f t="shared" si="1"/>
        <v>12197.11</v>
      </c>
      <c r="N20" s="37">
        <f t="shared" ref="N20:N74" si="3">ROUND(E20*$E$10,2)</f>
        <v>36947.58</v>
      </c>
      <c r="O20" s="38">
        <f t="shared" ref="O20:O74" si="4">ROUND(N20/3,2)</f>
        <v>12315.86</v>
      </c>
      <c r="P20" s="37">
        <f t="shared" ref="P20:P74" si="5">ROUND(F20*$E$10,2)</f>
        <v>37462.46</v>
      </c>
      <c r="Q20" s="38">
        <f t="shared" ref="Q20:Q74" si="6">ROUND(P20/3,2)</f>
        <v>12487.49</v>
      </c>
      <c r="R20" s="37">
        <f t="shared" ref="R20:R74" si="7">ROUND(G20*$E$10,2)</f>
        <v>37818.720000000001</v>
      </c>
      <c r="S20" s="38">
        <f t="shared" ref="S20:S74" si="8">ROUND(R20/3,2)</f>
        <v>12606.24</v>
      </c>
    </row>
    <row r="21" spans="1:19" s="14" customFormat="1" ht="15.75">
      <c r="A21" s="36">
        <v>3</v>
      </c>
      <c r="B21" s="15"/>
      <c r="C21" s="55">
        <v>245063</v>
      </c>
      <c r="D21" s="56">
        <v>248589</v>
      </c>
      <c r="E21" s="56">
        <v>251032</v>
      </c>
      <c r="F21" s="56">
        <v>254559</v>
      </c>
      <c r="G21" s="57">
        <v>257003</v>
      </c>
      <c r="H21" s="15"/>
      <c r="I21" s="36">
        <v>3</v>
      </c>
      <c r="J21" s="37">
        <f t="shared" si="0"/>
        <v>36636.92</v>
      </c>
      <c r="K21" s="38">
        <f t="shared" si="1"/>
        <v>12212.31</v>
      </c>
      <c r="L21" s="37">
        <f t="shared" si="2"/>
        <v>37164.06</v>
      </c>
      <c r="M21" s="38">
        <f t="shared" si="1"/>
        <v>12388.02</v>
      </c>
      <c r="N21" s="37">
        <f t="shared" si="3"/>
        <v>37529.279999999999</v>
      </c>
      <c r="O21" s="38">
        <f t="shared" si="4"/>
        <v>12509.76</v>
      </c>
      <c r="P21" s="37">
        <f t="shared" si="5"/>
        <v>38056.57</v>
      </c>
      <c r="Q21" s="38">
        <f t="shared" si="6"/>
        <v>12685.52</v>
      </c>
      <c r="R21" s="37">
        <f t="shared" si="7"/>
        <v>38421.949999999997</v>
      </c>
      <c r="S21" s="38">
        <f t="shared" si="8"/>
        <v>12807.32</v>
      </c>
    </row>
    <row r="22" spans="1:19" s="14" customFormat="1" ht="15.75">
      <c r="A22" s="36">
        <v>4</v>
      </c>
      <c r="B22" s="15"/>
      <c r="C22" s="55">
        <v>248916</v>
      </c>
      <c r="D22" s="56">
        <v>252531</v>
      </c>
      <c r="E22" s="56">
        <v>255032</v>
      </c>
      <c r="F22" s="56">
        <v>258647</v>
      </c>
      <c r="G22" s="57">
        <v>261148</v>
      </c>
      <c r="H22" s="15"/>
      <c r="I22" s="36">
        <v>4</v>
      </c>
      <c r="J22" s="37">
        <f t="shared" si="0"/>
        <v>37212.94</v>
      </c>
      <c r="K22" s="38">
        <f t="shared" si="1"/>
        <v>12404.31</v>
      </c>
      <c r="L22" s="37">
        <f t="shared" si="2"/>
        <v>37753.379999999997</v>
      </c>
      <c r="M22" s="38">
        <f t="shared" si="1"/>
        <v>12584.46</v>
      </c>
      <c r="N22" s="37">
        <f t="shared" si="3"/>
        <v>38127.279999999999</v>
      </c>
      <c r="O22" s="38">
        <f t="shared" si="4"/>
        <v>12709.09</v>
      </c>
      <c r="P22" s="37">
        <f t="shared" si="5"/>
        <v>38667.730000000003</v>
      </c>
      <c r="Q22" s="38">
        <f t="shared" si="6"/>
        <v>12889.24</v>
      </c>
      <c r="R22" s="37">
        <f t="shared" si="7"/>
        <v>39041.629999999997</v>
      </c>
      <c r="S22" s="38">
        <f t="shared" si="8"/>
        <v>13013.88</v>
      </c>
    </row>
    <row r="23" spans="1:19" s="14" customFormat="1" ht="15.75">
      <c r="A23" s="39">
        <v>5</v>
      </c>
      <c r="B23" s="15"/>
      <c r="C23" s="58">
        <v>252873</v>
      </c>
      <c r="D23" s="59">
        <v>256575</v>
      </c>
      <c r="E23" s="59">
        <v>259141</v>
      </c>
      <c r="F23" s="59">
        <v>262843</v>
      </c>
      <c r="G23" s="60">
        <v>265406</v>
      </c>
      <c r="H23" s="15"/>
      <c r="I23" s="39">
        <v>5</v>
      </c>
      <c r="J23" s="40">
        <f t="shared" si="0"/>
        <v>37804.51</v>
      </c>
      <c r="K23" s="41">
        <f t="shared" si="1"/>
        <v>12601.5</v>
      </c>
      <c r="L23" s="40">
        <f t="shared" si="2"/>
        <v>38357.96</v>
      </c>
      <c r="M23" s="41">
        <f t="shared" si="1"/>
        <v>12785.99</v>
      </c>
      <c r="N23" s="40">
        <f t="shared" si="3"/>
        <v>38741.58</v>
      </c>
      <c r="O23" s="41">
        <f t="shared" si="4"/>
        <v>12913.86</v>
      </c>
      <c r="P23" s="40">
        <f t="shared" si="5"/>
        <v>39295.03</v>
      </c>
      <c r="Q23" s="41">
        <f t="shared" si="6"/>
        <v>13098.34</v>
      </c>
      <c r="R23" s="40">
        <f t="shared" si="7"/>
        <v>39678.199999999997</v>
      </c>
      <c r="S23" s="41">
        <f t="shared" si="8"/>
        <v>13226.07</v>
      </c>
    </row>
    <row r="24" spans="1:19" s="14" customFormat="1" ht="15.75">
      <c r="A24" s="33">
        <v>6</v>
      </c>
      <c r="B24" s="15"/>
      <c r="C24" s="55">
        <v>256944</v>
      </c>
      <c r="D24" s="56">
        <v>260738</v>
      </c>
      <c r="E24" s="56">
        <v>263365</v>
      </c>
      <c r="F24" s="56">
        <v>267158</v>
      </c>
      <c r="G24" s="57">
        <v>269785</v>
      </c>
      <c r="H24" s="15"/>
      <c r="I24" s="33">
        <v>6</v>
      </c>
      <c r="J24" s="37">
        <f t="shared" si="0"/>
        <v>38413.129999999997</v>
      </c>
      <c r="K24" s="38">
        <f t="shared" si="1"/>
        <v>12804.38</v>
      </c>
      <c r="L24" s="37">
        <f t="shared" si="2"/>
        <v>38980.33</v>
      </c>
      <c r="M24" s="38">
        <f t="shared" si="1"/>
        <v>12993.44</v>
      </c>
      <c r="N24" s="37">
        <f t="shared" si="3"/>
        <v>39373.07</v>
      </c>
      <c r="O24" s="38">
        <f t="shared" si="4"/>
        <v>13124.36</v>
      </c>
      <c r="P24" s="37">
        <f t="shared" si="5"/>
        <v>39940.120000000003</v>
      </c>
      <c r="Q24" s="38">
        <f t="shared" si="6"/>
        <v>13313.37</v>
      </c>
      <c r="R24" s="37">
        <f t="shared" si="7"/>
        <v>40332.86</v>
      </c>
      <c r="S24" s="38">
        <f t="shared" si="8"/>
        <v>13444.29</v>
      </c>
    </row>
    <row r="25" spans="1:19" s="14" customFormat="1" ht="15.75">
      <c r="A25" s="36">
        <v>7</v>
      </c>
      <c r="B25" s="15"/>
      <c r="C25" s="55">
        <v>261119</v>
      </c>
      <c r="D25" s="56">
        <v>265007</v>
      </c>
      <c r="E25" s="56">
        <v>267700</v>
      </c>
      <c r="F25" s="56">
        <v>271588</v>
      </c>
      <c r="G25" s="57">
        <v>274278</v>
      </c>
      <c r="H25" s="15"/>
      <c r="I25" s="36">
        <v>7</v>
      </c>
      <c r="J25" s="37">
        <f t="shared" si="0"/>
        <v>39037.29</v>
      </c>
      <c r="K25" s="38">
        <f t="shared" si="1"/>
        <v>13012.43</v>
      </c>
      <c r="L25" s="37">
        <f t="shared" si="2"/>
        <v>39618.550000000003</v>
      </c>
      <c r="M25" s="38">
        <f t="shared" si="1"/>
        <v>13206.18</v>
      </c>
      <c r="N25" s="37">
        <f t="shared" si="3"/>
        <v>40021.15</v>
      </c>
      <c r="O25" s="38">
        <f t="shared" si="4"/>
        <v>13340.38</v>
      </c>
      <c r="P25" s="37">
        <f t="shared" si="5"/>
        <v>40602.410000000003</v>
      </c>
      <c r="Q25" s="38">
        <f t="shared" si="6"/>
        <v>13534.14</v>
      </c>
      <c r="R25" s="37">
        <f t="shared" si="7"/>
        <v>41004.559999999998</v>
      </c>
      <c r="S25" s="38">
        <f t="shared" si="8"/>
        <v>13668.19</v>
      </c>
    </row>
    <row r="26" spans="1:19" s="14" customFormat="1" ht="15.75">
      <c r="A26" s="36">
        <v>8</v>
      </c>
      <c r="B26" s="15"/>
      <c r="C26" s="55">
        <v>265569</v>
      </c>
      <c r="D26" s="56">
        <v>269557</v>
      </c>
      <c r="E26" s="56">
        <v>272320</v>
      </c>
      <c r="F26" s="56">
        <v>276306</v>
      </c>
      <c r="G26" s="57">
        <v>279067</v>
      </c>
      <c r="H26" s="15"/>
      <c r="I26" s="36">
        <v>8</v>
      </c>
      <c r="J26" s="37">
        <f t="shared" si="0"/>
        <v>39702.57</v>
      </c>
      <c r="K26" s="38">
        <f t="shared" si="1"/>
        <v>13234.19</v>
      </c>
      <c r="L26" s="37">
        <f t="shared" si="2"/>
        <v>40298.769999999997</v>
      </c>
      <c r="M26" s="38">
        <f t="shared" si="1"/>
        <v>13432.92</v>
      </c>
      <c r="N26" s="37">
        <f t="shared" si="3"/>
        <v>40711.839999999997</v>
      </c>
      <c r="O26" s="38">
        <f t="shared" si="4"/>
        <v>13570.61</v>
      </c>
      <c r="P26" s="37">
        <f t="shared" si="5"/>
        <v>41307.75</v>
      </c>
      <c r="Q26" s="38">
        <f t="shared" si="6"/>
        <v>13769.25</v>
      </c>
      <c r="R26" s="37">
        <f t="shared" si="7"/>
        <v>41720.519999999997</v>
      </c>
      <c r="S26" s="38">
        <f t="shared" si="8"/>
        <v>13906.84</v>
      </c>
    </row>
    <row r="27" spans="1:19" s="14" customFormat="1" ht="15.75">
      <c r="A27" s="36">
        <v>9</v>
      </c>
      <c r="B27" s="15"/>
      <c r="C27" s="55">
        <v>273923</v>
      </c>
      <c r="D27" s="56">
        <v>278011</v>
      </c>
      <c r="E27" s="56">
        <v>280840</v>
      </c>
      <c r="F27" s="56">
        <v>284927</v>
      </c>
      <c r="G27" s="57">
        <v>287757</v>
      </c>
      <c r="H27" s="15"/>
      <c r="I27" s="36">
        <v>9</v>
      </c>
      <c r="J27" s="37">
        <f t="shared" si="0"/>
        <v>40951.49</v>
      </c>
      <c r="K27" s="38">
        <f t="shared" si="1"/>
        <v>13650.5</v>
      </c>
      <c r="L27" s="37">
        <f t="shared" si="2"/>
        <v>41562.639999999999</v>
      </c>
      <c r="M27" s="38">
        <f t="shared" si="1"/>
        <v>13854.21</v>
      </c>
      <c r="N27" s="37">
        <f t="shared" si="3"/>
        <v>41985.58</v>
      </c>
      <c r="O27" s="38">
        <f t="shared" si="4"/>
        <v>13995.19</v>
      </c>
      <c r="P27" s="37">
        <f t="shared" si="5"/>
        <v>42596.59</v>
      </c>
      <c r="Q27" s="38">
        <f t="shared" si="6"/>
        <v>14198.86</v>
      </c>
      <c r="R27" s="37">
        <f t="shared" si="7"/>
        <v>43019.67</v>
      </c>
      <c r="S27" s="38">
        <f t="shared" si="8"/>
        <v>14339.89</v>
      </c>
    </row>
    <row r="28" spans="1:19" s="14" customFormat="1" ht="15.75">
      <c r="A28" s="39">
        <v>10</v>
      </c>
      <c r="B28" s="15"/>
      <c r="C28" s="58">
        <v>275857</v>
      </c>
      <c r="D28" s="59">
        <v>280047</v>
      </c>
      <c r="E28" s="59">
        <v>282947</v>
      </c>
      <c r="F28" s="59">
        <v>287135</v>
      </c>
      <c r="G28" s="60">
        <v>290037</v>
      </c>
      <c r="H28" s="15"/>
      <c r="I28" s="39">
        <v>10</v>
      </c>
      <c r="J28" s="40">
        <f t="shared" si="0"/>
        <v>41240.620000000003</v>
      </c>
      <c r="K28" s="41">
        <f t="shared" si="1"/>
        <v>13746.87</v>
      </c>
      <c r="L28" s="40">
        <f t="shared" si="2"/>
        <v>41867.03</v>
      </c>
      <c r="M28" s="41">
        <f t="shared" si="1"/>
        <v>13955.68</v>
      </c>
      <c r="N28" s="40">
        <f t="shared" si="3"/>
        <v>42300.58</v>
      </c>
      <c r="O28" s="41">
        <f t="shared" si="4"/>
        <v>14100.19</v>
      </c>
      <c r="P28" s="40">
        <f t="shared" si="5"/>
        <v>42926.68</v>
      </c>
      <c r="Q28" s="41">
        <f t="shared" si="6"/>
        <v>14308.89</v>
      </c>
      <c r="R28" s="40">
        <f t="shared" si="7"/>
        <v>43360.53</v>
      </c>
      <c r="S28" s="41">
        <f t="shared" si="8"/>
        <v>14453.51</v>
      </c>
    </row>
    <row r="29" spans="1:19" s="14" customFormat="1" ht="15.75">
      <c r="A29" s="33">
        <v>11</v>
      </c>
      <c r="B29" s="15"/>
      <c r="C29" s="55">
        <v>283157</v>
      </c>
      <c r="D29" s="56">
        <v>287450</v>
      </c>
      <c r="E29" s="56">
        <v>290424</v>
      </c>
      <c r="F29" s="56">
        <v>294718</v>
      </c>
      <c r="G29" s="57">
        <v>297692</v>
      </c>
      <c r="H29" s="15"/>
      <c r="I29" s="33">
        <v>11</v>
      </c>
      <c r="J29" s="37">
        <f t="shared" si="0"/>
        <v>42331.97</v>
      </c>
      <c r="K29" s="38">
        <f t="shared" si="1"/>
        <v>14110.66</v>
      </c>
      <c r="L29" s="37">
        <f t="shared" si="2"/>
        <v>42973.78</v>
      </c>
      <c r="M29" s="38">
        <f t="shared" si="1"/>
        <v>14324.59</v>
      </c>
      <c r="N29" s="37">
        <f t="shared" si="3"/>
        <v>43418.39</v>
      </c>
      <c r="O29" s="38">
        <f t="shared" si="4"/>
        <v>14472.8</v>
      </c>
      <c r="P29" s="37">
        <f t="shared" si="5"/>
        <v>44060.34</v>
      </c>
      <c r="Q29" s="38">
        <f t="shared" si="6"/>
        <v>14686.78</v>
      </c>
      <c r="R29" s="37">
        <f t="shared" si="7"/>
        <v>44504.95</v>
      </c>
      <c r="S29" s="38">
        <f t="shared" si="8"/>
        <v>14834.98</v>
      </c>
    </row>
    <row r="30" spans="1:19" s="14" customFormat="1" ht="15.75">
      <c r="A30" s="36">
        <v>12</v>
      </c>
      <c r="B30" s="15"/>
      <c r="C30" s="55">
        <v>287945</v>
      </c>
      <c r="D30" s="56">
        <v>292346</v>
      </c>
      <c r="E30" s="56">
        <v>295393</v>
      </c>
      <c r="F30" s="56">
        <v>299796</v>
      </c>
      <c r="G30" s="57">
        <v>302843</v>
      </c>
      <c r="H30" s="15"/>
      <c r="I30" s="36">
        <v>12</v>
      </c>
      <c r="J30" s="37">
        <f t="shared" si="0"/>
        <v>43047.78</v>
      </c>
      <c r="K30" s="38">
        <f t="shared" si="1"/>
        <v>14349.26</v>
      </c>
      <c r="L30" s="37">
        <f t="shared" si="2"/>
        <v>43705.73</v>
      </c>
      <c r="M30" s="38">
        <f t="shared" si="1"/>
        <v>14568.58</v>
      </c>
      <c r="N30" s="37">
        <f t="shared" si="3"/>
        <v>44161.25</v>
      </c>
      <c r="O30" s="38">
        <f t="shared" si="4"/>
        <v>14720.42</v>
      </c>
      <c r="P30" s="37">
        <f t="shared" si="5"/>
        <v>44819.5</v>
      </c>
      <c r="Q30" s="38">
        <f t="shared" si="6"/>
        <v>14939.83</v>
      </c>
      <c r="R30" s="37">
        <f t="shared" si="7"/>
        <v>45275.03</v>
      </c>
      <c r="S30" s="38">
        <f t="shared" si="8"/>
        <v>15091.68</v>
      </c>
    </row>
    <row r="31" spans="1:19" s="14" customFormat="1" ht="15.75">
      <c r="A31" s="36">
        <v>13</v>
      </c>
      <c r="B31" s="15"/>
      <c r="C31" s="55">
        <v>292868</v>
      </c>
      <c r="D31" s="56">
        <v>297381</v>
      </c>
      <c r="E31" s="56">
        <v>300505</v>
      </c>
      <c r="F31" s="56">
        <v>305018</v>
      </c>
      <c r="G31" s="57">
        <v>308142</v>
      </c>
      <c r="H31" s="15"/>
      <c r="I31" s="36">
        <v>13</v>
      </c>
      <c r="J31" s="37">
        <f t="shared" si="0"/>
        <v>43783.77</v>
      </c>
      <c r="K31" s="38">
        <f t="shared" si="1"/>
        <v>14594.59</v>
      </c>
      <c r="L31" s="37">
        <f t="shared" si="2"/>
        <v>44458.46</v>
      </c>
      <c r="M31" s="38">
        <f t="shared" si="1"/>
        <v>14819.49</v>
      </c>
      <c r="N31" s="37">
        <f t="shared" si="3"/>
        <v>44925.5</v>
      </c>
      <c r="O31" s="38">
        <f t="shared" si="4"/>
        <v>14975.17</v>
      </c>
      <c r="P31" s="37">
        <f t="shared" si="5"/>
        <v>45600.19</v>
      </c>
      <c r="Q31" s="38">
        <f t="shared" si="6"/>
        <v>15200.06</v>
      </c>
      <c r="R31" s="37">
        <f t="shared" si="7"/>
        <v>46067.23</v>
      </c>
      <c r="S31" s="38">
        <f t="shared" si="8"/>
        <v>15355.74</v>
      </c>
    </row>
    <row r="32" spans="1:19" s="14" customFormat="1" ht="15.75">
      <c r="A32" s="36">
        <v>14</v>
      </c>
      <c r="B32" s="15"/>
      <c r="C32" s="55">
        <v>297926</v>
      </c>
      <c r="D32" s="56">
        <v>302552</v>
      </c>
      <c r="E32" s="56">
        <v>305754</v>
      </c>
      <c r="F32" s="56">
        <v>310381</v>
      </c>
      <c r="G32" s="57">
        <v>313585</v>
      </c>
      <c r="H32" s="15"/>
      <c r="I32" s="36">
        <v>14</v>
      </c>
      <c r="J32" s="37">
        <f t="shared" si="0"/>
        <v>44539.94</v>
      </c>
      <c r="K32" s="38">
        <f t="shared" si="1"/>
        <v>14846.65</v>
      </c>
      <c r="L32" s="37">
        <f t="shared" si="2"/>
        <v>45231.519999999997</v>
      </c>
      <c r="M32" s="38">
        <f t="shared" si="1"/>
        <v>15077.17</v>
      </c>
      <c r="N32" s="37">
        <f t="shared" si="3"/>
        <v>45710.22</v>
      </c>
      <c r="O32" s="38">
        <f t="shared" si="4"/>
        <v>15236.74</v>
      </c>
      <c r="P32" s="37">
        <f t="shared" si="5"/>
        <v>46401.96</v>
      </c>
      <c r="Q32" s="38">
        <f t="shared" si="6"/>
        <v>15467.32</v>
      </c>
      <c r="R32" s="37">
        <f t="shared" si="7"/>
        <v>46880.959999999999</v>
      </c>
      <c r="S32" s="38">
        <f t="shared" si="8"/>
        <v>15626.99</v>
      </c>
    </row>
    <row r="33" spans="1:19" s="14" customFormat="1" ht="15.75">
      <c r="A33" s="39">
        <v>15</v>
      </c>
      <c r="B33" s="15"/>
      <c r="C33" s="58">
        <v>300874</v>
      </c>
      <c r="D33" s="59">
        <v>305616</v>
      </c>
      <c r="E33" s="59">
        <v>308902</v>
      </c>
      <c r="F33" s="59">
        <v>313642</v>
      </c>
      <c r="G33" s="60">
        <v>316927</v>
      </c>
      <c r="H33" s="15"/>
      <c r="I33" s="39">
        <v>15</v>
      </c>
      <c r="J33" s="40">
        <f t="shared" si="0"/>
        <v>44980.66</v>
      </c>
      <c r="K33" s="41">
        <f t="shared" si="1"/>
        <v>14993.55</v>
      </c>
      <c r="L33" s="40">
        <f t="shared" si="2"/>
        <v>45689.59</v>
      </c>
      <c r="M33" s="41">
        <f t="shared" si="1"/>
        <v>15229.86</v>
      </c>
      <c r="N33" s="40">
        <f t="shared" si="3"/>
        <v>46180.85</v>
      </c>
      <c r="O33" s="41">
        <f t="shared" si="4"/>
        <v>15393.62</v>
      </c>
      <c r="P33" s="40">
        <f t="shared" si="5"/>
        <v>46889.48</v>
      </c>
      <c r="Q33" s="41">
        <f t="shared" si="6"/>
        <v>15629.83</v>
      </c>
      <c r="R33" s="40">
        <f t="shared" si="7"/>
        <v>47380.59</v>
      </c>
      <c r="S33" s="41">
        <f t="shared" si="8"/>
        <v>15793.53</v>
      </c>
    </row>
    <row r="34" spans="1:19" s="14" customFormat="1" ht="15.75">
      <c r="A34" s="33">
        <v>16</v>
      </c>
      <c r="B34" s="15"/>
      <c r="C34" s="55">
        <v>305988</v>
      </c>
      <c r="D34" s="56">
        <v>310850</v>
      </c>
      <c r="E34" s="56">
        <v>314216</v>
      </c>
      <c r="F34" s="56">
        <v>319078</v>
      </c>
      <c r="G34" s="57">
        <v>322448</v>
      </c>
      <c r="H34" s="15"/>
      <c r="I34" s="33">
        <v>16</v>
      </c>
      <c r="J34" s="37">
        <f t="shared" si="0"/>
        <v>45745.21</v>
      </c>
      <c r="K34" s="38">
        <f t="shared" si="1"/>
        <v>15248.4</v>
      </c>
      <c r="L34" s="37">
        <f t="shared" si="2"/>
        <v>46472.08</v>
      </c>
      <c r="M34" s="38">
        <f t="shared" si="1"/>
        <v>15490.69</v>
      </c>
      <c r="N34" s="37">
        <f t="shared" si="3"/>
        <v>46975.29</v>
      </c>
      <c r="O34" s="38">
        <f t="shared" si="4"/>
        <v>15658.43</v>
      </c>
      <c r="P34" s="37">
        <f t="shared" si="5"/>
        <v>47702.16</v>
      </c>
      <c r="Q34" s="38">
        <f t="shared" si="6"/>
        <v>15900.72</v>
      </c>
      <c r="R34" s="37">
        <f t="shared" si="7"/>
        <v>48205.98</v>
      </c>
      <c r="S34" s="38">
        <f t="shared" si="8"/>
        <v>16068.66</v>
      </c>
    </row>
    <row r="35" spans="1:19" s="14" customFormat="1" ht="15.75">
      <c r="A35" s="36">
        <v>17</v>
      </c>
      <c r="B35" s="15"/>
      <c r="C35" s="55">
        <v>310236</v>
      </c>
      <c r="D35" s="56">
        <v>315245</v>
      </c>
      <c r="E35" s="56">
        <v>318713</v>
      </c>
      <c r="F35" s="56">
        <v>323723</v>
      </c>
      <c r="G35" s="57">
        <v>327190</v>
      </c>
      <c r="H35" s="15"/>
      <c r="I35" s="36">
        <v>17</v>
      </c>
      <c r="J35" s="37">
        <f t="shared" si="0"/>
        <v>46380.28</v>
      </c>
      <c r="K35" s="38">
        <f t="shared" si="1"/>
        <v>15460.09</v>
      </c>
      <c r="L35" s="37">
        <f t="shared" si="2"/>
        <v>47129.13</v>
      </c>
      <c r="M35" s="38">
        <f t="shared" si="1"/>
        <v>15709.71</v>
      </c>
      <c r="N35" s="37">
        <f t="shared" si="3"/>
        <v>47647.59</v>
      </c>
      <c r="O35" s="38">
        <f t="shared" si="4"/>
        <v>15882.53</v>
      </c>
      <c r="P35" s="37">
        <f t="shared" si="5"/>
        <v>48396.59</v>
      </c>
      <c r="Q35" s="38">
        <f t="shared" si="6"/>
        <v>16132.2</v>
      </c>
      <c r="R35" s="37">
        <f t="shared" si="7"/>
        <v>48914.91</v>
      </c>
      <c r="S35" s="38">
        <f t="shared" si="8"/>
        <v>16304.97</v>
      </c>
    </row>
    <row r="36" spans="1:19" s="14" customFormat="1" ht="15.75">
      <c r="A36" s="36">
        <v>18</v>
      </c>
      <c r="B36" s="15"/>
      <c r="C36" s="55">
        <v>315902</v>
      </c>
      <c r="D36" s="56">
        <v>321038</v>
      </c>
      <c r="E36" s="56">
        <v>324594</v>
      </c>
      <c r="F36" s="56">
        <v>329731</v>
      </c>
      <c r="G36" s="57">
        <v>333287</v>
      </c>
      <c r="H36" s="15"/>
      <c r="I36" s="36">
        <v>18</v>
      </c>
      <c r="J36" s="37">
        <f t="shared" si="0"/>
        <v>47227.35</v>
      </c>
      <c r="K36" s="38">
        <f t="shared" si="1"/>
        <v>15742.45</v>
      </c>
      <c r="L36" s="37">
        <f t="shared" si="2"/>
        <v>47995.18</v>
      </c>
      <c r="M36" s="38">
        <f t="shared" si="1"/>
        <v>15998.39</v>
      </c>
      <c r="N36" s="37">
        <f t="shared" si="3"/>
        <v>48526.8</v>
      </c>
      <c r="O36" s="38">
        <f t="shared" si="4"/>
        <v>16175.6</v>
      </c>
      <c r="P36" s="37">
        <f t="shared" si="5"/>
        <v>49294.78</v>
      </c>
      <c r="Q36" s="38">
        <f t="shared" si="6"/>
        <v>16431.59</v>
      </c>
      <c r="R36" s="37">
        <f t="shared" si="7"/>
        <v>49826.41</v>
      </c>
      <c r="S36" s="38">
        <f t="shared" si="8"/>
        <v>16608.8</v>
      </c>
    </row>
    <row r="37" spans="1:19" s="14" customFormat="1" ht="15.75">
      <c r="A37" s="36">
        <v>19</v>
      </c>
      <c r="B37" s="15"/>
      <c r="C37" s="55">
        <v>320143</v>
      </c>
      <c r="D37" s="56">
        <v>325410</v>
      </c>
      <c r="E37" s="56">
        <v>329057</v>
      </c>
      <c r="F37" s="56">
        <v>334324</v>
      </c>
      <c r="G37" s="57">
        <v>337972</v>
      </c>
      <c r="H37" s="15"/>
      <c r="I37" s="36">
        <v>19</v>
      </c>
      <c r="J37" s="37">
        <f t="shared" si="0"/>
        <v>47861.38</v>
      </c>
      <c r="K37" s="38">
        <f t="shared" si="1"/>
        <v>15953.79</v>
      </c>
      <c r="L37" s="37">
        <f t="shared" si="2"/>
        <v>48648.800000000003</v>
      </c>
      <c r="M37" s="38">
        <f t="shared" si="1"/>
        <v>16216.27</v>
      </c>
      <c r="N37" s="37">
        <f t="shared" si="3"/>
        <v>49194.02</v>
      </c>
      <c r="O37" s="38">
        <f t="shared" si="4"/>
        <v>16398.009999999998</v>
      </c>
      <c r="P37" s="37">
        <f t="shared" si="5"/>
        <v>49981.440000000002</v>
      </c>
      <c r="Q37" s="38">
        <f t="shared" si="6"/>
        <v>16660.48</v>
      </c>
      <c r="R37" s="37">
        <f t="shared" si="7"/>
        <v>50526.81</v>
      </c>
      <c r="S37" s="38">
        <f t="shared" si="8"/>
        <v>16842.27</v>
      </c>
    </row>
    <row r="38" spans="1:19" s="14" customFormat="1" ht="15.75">
      <c r="A38" s="39">
        <v>20</v>
      </c>
      <c r="B38" s="15"/>
      <c r="C38" s="58">
        <v>323930</v>
      </c>
      <c r="D38" s="59">
        <v>329331</v>
      </c>
      <c r="E38" s="59">
        <v>333070</v>
      </c>
      <c r="F38" s="59">
        <v>338473</v>
      </c>
      <c r="G38" s="60">
        <v>342211</v>
      </c>
      <c r="H38" s="15"/>
      <c r="I38" s="39">
        <v>20</v>
      </c>
      <c r="J38" s="40">
        <f t="shared" si="0"/>
        <v>48427.54</v>
      </c>
      <c r="K38" s="41">
        <f t="shared" si="1"/>
        <v>16142.51</v>
      </c>
      <c r="L38" s="40">
        <f t="shared" si="2"/>
        <v>49234.98</v>
      </c>
      <c r="M38" s="41">
        <f t="shared" si="1"/>
        <v>16411.66</v>
      </c>
      <c r="N38" s="40">
        <f t="shared" si="3"/>
        <v>49793.97</v>
      </c>
      <c r="O38" s="41">
        <f t="shared" si="4"/>
        <v>16597.990000000002</v>
      </c>
      <c r="P38" s="40">
        <f t="shared" si="5"/>
        <v>50601.71</v>
      </c>
      <c r="Q38" s="41">
        <f t="shared" si="6"/>
        <v>16867.240000000002</v>
      </c>
      <c r="R38" s="40">
        <f t="shared" si="7"/>
        <v>51160.54</v>
      </c>
      <c r="S38" s="41">
        <f t="shared" si="8"/>
        <v>17053.509999999998</v>
      </c>
    </row>
    <row r="39" spans="1:19" s="14" customFormat="1" ht="15.75">
      <c r="A39" s="33">
        <v>21</v>
      </c>
      <c r="B39" s="15"/>
      <c r="C39" s="55">
        <v>329285</v>
      </c>
      <c r="D39" s="56">
        <v>334825</v>
      </c>
      <c r="E39" s="56">
        <v>338660</v>
      </c>
      <c r="F39" s="56">
        <v>344199</v>
      </c>
      <c r="G39" s="57">
        <v>348034</v>
      </c>
      <c r="H39" s="15"/>
      <c r="I39" s="33">
        <v>21</v>
      </c>
      <c r="J39" s="37">
        <f t="shared" si="0"/>
        <v>49228.11</v>
      </c>
      <c r="K39" s="38">
        <f t="shared" si="1"/>
        <v>16409.37</v>
      </c>
      <c r="L39" s="37">
        <f t="shared" si="2"/>
        <v>50056.34</v>
      </c>
      <c r="M39" s="38">
        <f t="shared" si="1"/>
        <v>16685.45</v>
      </c>
      <c r="N39" s="37">
        <f t="shared" si="3"/>
        <v>50629.67</v>
      </c>
      <c r="O39" s="38">
        <f t="shared" si="4"/>
        <v>16876.560000000001</v>
      </c>
      <c r="P39" s="37">
        <f t="shared" si="5"/>
        <v>51457.75</v>
      </c>
      <c r="Q39" s="38">
        <f t="shared" si="6"/>
        <v>17152.580000000002</v>
      </c>
      <c r="R39" s="37">
        <f t="shared" si="7"/>
        <v>52031.08</v>
      </c>
      <c r="S39" s="38">
        <f t="shared" si="8"/>
        <v>17343.689999999999</v>
      </c>
    </row>
    <row r="40" spans="1:19" s="14" customFormat="1" ht="15.75">
      <c r="A40" s="36">
        <v>22</v>
      </c>
      <c r="B40" s="15"/>
      <c r="C40" s="55">
        <v>333198</v>
      </c>
      <c r="D40" s="56">
        <v>338738</v>
      </c>
      <c r="E40" s="56">
        <v>342573</v>
      </c>
      <c r="F40" s="56">
        <v>348112</v>
      </c>
      <c r="G40" s="57">
        <v>351947</v>
      </c>
      <c r="H40" s="15"/>
      <c r="I40" s="36">
        <v>22</v>
      </c>
      <c r="J40" s="37">
        <f t="shared" si="0"/>
        <v>49813.1</v>
      </c>
      <c r="K40" s="38">
        <f t="shared" si="1"/>
        <v>16604.37</v>
      </c>
      <c r="L40" s="37">
        <f t="shared" si="2"/>
        <v>50641.33</v>
      </c>
      <c r="M40" s="38">
        <f t="shared" si="1"/>
        <v>16880.439999999999</v>
      </c>
      <c r="N40" s="37">
        <f t="shared" si="3"/>
        <v>51214.66</v>
      </c>
      <c r="O40" s="38">
        <f t="shared" si="4"/>
        <v>17071.55</v>
      </c>
      <c r="P40" s="37">
        <f t="shared" si="5"/>
        <v>52042.74</v>
      </c>
      <c r="Q40" s="38">
        <f t="shared" si="6"/>
        <v>17347.580000000002</v>
      </c>
      <c r="R40" s="37">
        <f t="shared" si="7"/>
        <v>52616.08</v>
      </c>
      <c r="S40" s="38">
        <f t="shared" si="8"/>
        <v>17538.689999999999</v>
      </c>
    </row>
    <row r="41" spans="1:19" s="14" customFormat="1" ht="15.75">
      <c r="A41" s="36">
        <v>23</v>
      </c>
      <c r="B41" s="15"/>
      <c r="C41" s="55">
        <v>338511</v>
      </c>
      <c r="D41" s="56">
        <v>343901</v>
      </c>
      <c r="E41" s="56">
        <v>347629</v>
      </c>
      <c r="F41" s="56">
        <v>353017</v>
      </c>
      <c r="G41" s="57">
        <v>356747</v>
      </c>
      <c r="H41" s="15"/>
      <c r="I41" s="36">
        <v>23</v>
      </c>
      <c r="J41" s="37">
        <f t="shared" si="0"/>
        <v>50607.39</v>
      </c>
      <c r="K41" s="38">
        <f t="shared" si="1"/>
        <v>16869.13</v>
      </c>
      <c r="L41" s="37">
        <f t="shared" si="2"/>
        <v>51413.2</v>
      </c>
      <c r="M41" s="38">
        <f t="shared" si="1"/>
        <v>17137.73</v>
      </c>
      <c r="N41" s="37">
        <f t="shared" si="3"/>
        <v>51970.54</v>
      </c>
      <c r="O41" s="38">
        <f t="shared" si="4"/>
        <v>17323.509999999998</v>
      </c>
      <c r="P41" s="37">
        <f t="shared" si="5"/>
        <v>52776.04</v>
      </c>
      <c r="Q41" s="38">
        <f t="shared" si="6"/>
        <v>17592.009999999998</v>
      </c>
      <c r="R41" s="37">
        <f t="shared" si="7"/>
        <v>53333.68</v>
      </c>
      <c r="S41" s="38">
        <f t="shared" si="8"/>
        <v>17777.89</v>
      </c>
    </row>
    <row r="42" spans="1:19" s="14" customFormat="1" ht="15.75">
      <c r="A42" s="36">
        <v>24</v>
      </c>
      <c r="B42" s="15"/>
      <c r="C42" s="55">
        <v>343995</v>
      </c>
      <c r="D42" s="56">
        <v>349230</v>
      </c>
      <c r="E42" s="56">
        <v>352854</v>
      </c>
      <c r="F42" s="56">
        <v>358089</v>
      </c>
      <c r="G42" s="57">
        <v>361712</v>
      </c>
      <c r="H42" s="15"/>
      <c r="I42" s="36">
        <v>24</v>
      </c>
      <c r="J42" s="37">
        <f t="shared" si="0"/>
        <v>51427.25</v>
      </c>
      <c r="K42" s="38">
        <f t="shared" si="1"/>
        <v>17142.419999999998</v>
      </c>
      <c r="L42" s="37">
        <f t="shared" si="2"/>
        <v>52209.89</v>
      </c>
      <c r="M42" s="38">
        <f t="shared" si="1"/>
        <v>17403.3</v>
      </c>
      <c r="N42" s="37">
        <f t="shared" si="3"/>
        <v>52751.67</v>
      </c>
      <c r="O42" s="38">
        <f t="shared" si="4"/>
        <v>17583.89</v>
      </c>
      <c r="P42" s="37">
        <f t="shared" si="5"/>
        <v>53534.31</v>
      </c>
      <c r="Q42" s="38">
        <f t="shared" si="6"/>
        <v>17844.77</v>
      </c>
      <c r="R42" s="37">
        <f t="shared" si="7"/>
        <v>54075.94</v>
      </c>
      <c r="S42" s="38">
        <f t="shared" si="8"/>
        <v>18025.310000000001</v>
      </c>
    </row>
    <row r="43" spans="1:19" s="14" customFormat="1" ht="15.75">
      <c r="A43" s="39">
        <v>25</v>
      </c>
      <c r="B43" s="15"/>
      <c r="C43" s="58">
        <v>349593</v>
      </c>
      <c r="D43" s="59">
        <v>354665</v>
      </c>
      <c r="E43" s="59">
        <v>358175</v>
      </c>
      <c r="F43" s="59">
        <v>363248</v>
      </c>
      <c r="G43" s="60">
        <v>366758</v>
      </c>
      <c r="H43" s="15"/>
      <c r="I43" s="39">
        <v>25</v>
      </c>
      <c r="J43" s="40">
        <f t="shared" si="0"/>
        <v>52264.15</v>
      </c>
      <c r="K43" s="41">
        <f t="shared" si="1"/>
        <v>17421.38</v>
      </c>
      <c r="L43" s="40">
        <f t="shared" si="2"/>
        <v>53022.42</v>
      </c>
      <c r="M43" s="41">
        <f t="shared" si="1"/>
        <v>17674.14</v>
      </c>
      <c r="N43" s="40">
        <f t="shared" si="3"/>
        <v>53547.16</v>
      </c>
      <c r="O43" s="41">
        <f t="shared" si="4"/>
        <v>17849.05</v>
      </c>
      <c r="P43" s="40">
        <f t="shared" si="5"/>
        <v>54305.58</v>
      </c>
      <c r="Q43" s="41">
        <f t="shared" si="6"/>
        <v>18101.86</v>
      </c>
      <c r="R43" s="40">
        <f t="shared" si="7"/>
        <v>54830.32</v>
      </c>
      <c r="S43" s="41">
        <f t="shared" si="8"/>
        <v>18276.77</v>
      </c>
    </row>
    <row r="44" spans="1:19" s="14" customFormat="1" ht="15.75">
      <c r="A44" s="33">
        <v>26</v>
      </c>
      <c r="B44" s="15"/>
      <c r="C44" s="55">
        <v>355320</v>
      </c>
      <c r="D44" s="56">
        <v>360219</v>
      </c>
      <c r="E44" s="56">
        <v>363608</v>
      </c>
      <c r="F44" s="56">
        <v>368503</v>
      </c>
      <c r="G44" s="57">
        <v>371894</v>
      </c>
      <c r="H44" s="15"/>
      <c r="I44" s="33">
        <v>26</v>
      </c>
      <c r="J44" s="37">
        <f t="shared" si="0"/>
        <v>53120.34</v>
      </c>
      <c r="K44" s="38">
        <f t="shared" si="1"/>
        <v>17706.78</v>
      </c>
      <c r="L44" s="37">
        <f t="shared" si="2"/>
        <v>53852.74</v>
      </c>
      <c r="M44" s="38">
        <f t="shared" si="1"/>
        <v>17950.91</v>
      </c>
      <c r="N44" s="37">
        <f t="shared" si="3"/>
        <v>54359.4</v>
      </c>
      <c r="O44" s="38">
        <f t="shared" si="4"/>
        <v>18119.8</v>
      </c>
      <c r="P44" s="37">
        <f t="shared" si="5"/>
        <v>55091.199999999997</v>
      </c>
      <c r="Q44" s="38">
        <f t="shared" si="6"/>
        <v>18363.73</v>
      </c>
      <c r="R44" s="37">
        <f t="shared" si="7"/>
        <v>55598.15</v>
      </c>
      <c r="S44" s="38">
        <f t="shared" si="8"/>
        <v>18532.72</v>
      </c>
    </row>
    <row r="45" spans="1:19" s="14" customFormat="1" ht="15.75">
      <c r="A45" s="36">
        <v>27</v>
      </c>
      <c r="B45" s="15"/>
      <c r="C45" s="55">
        <v>361178</v>
      </c>
      <c r="D45" s="56">
        <v>365888</v>
      </c>
      <c r="E45" s="56">
        <v>369146</v>
      </c>
      <c r="F45" s="56">
        <v>373856</v>
      </c>
      <c r="G45" s="57">
        <v>377116</v>
      </c>
      <c r="H45" s="15"/>
      <c r="I45" s="36">
        <v>27</v>
      </c>
      <c r="J45" s="37">
        <f t="shared" si="0"/>
        <v>53996.11</v>
      </c>
      <c r="K45" s="38">
        <f t="shared" si="1"/>
        <v>17998.7</v>
      </c>
      <c r="L45" s="37">
        <f t="shared" si="2"/>
        <v>54700.26</v>
      </c>
      <c r="M45" s="38">
        <f t="shared" si="1"/>
        <v>18233.419999999998</v>
      </c>
      <c r="N45" s="37">
        <f t="shared" si="3"/>
        <v>55187.33</v>
      </c>
      <c r="O45" s="38">
        <f t="shared" si="4"/>
        <v>18395.78</v>
      </c>
      <c r="P45" s="37">
        <f t="shared" si="5"/>
        <v>55891.47</v>
      </c>
      <c r="Q45" s="38">
        <f t="shared" si="6"/>
        <v>18630.490000000002</v>
      </c>
      <c r="R45" s="37">
        <f t="shared" si="7"/>
        <v>56378.84</v>
      </c>
      <c r="S45" s="38">
        <f t="shared" si="8"/>
        <v>18792.95</v>
      </c>
    </row>
    <row r="46" spans="1:19" s="14" customFormat="1" ht="15.75">
      <c r="A46" s="36">
        <v>28</v>
      </c>
      <c r="B46" s="15"/>
      <c r="C46" s="55">
        <v>367165</v>
      </c>
      <c r="D46" s="56">
        <v>371675</v>
      </c>
      <c r="E46" s="56">
        <v>374796</v>
      </c>
      <c r="F46" s="56">
        <v>379305</v>
      </c>
      <c r="G46" s="57">
        <v>382425</v>
      </c>
      <c r="H46" s="15"/>
      <c r="I46" s="36">
        <v>28</v>
      </c>
      <c r="J46" s="37">
        <f t="shared" si="0"/>
        <v>54891.17</v>
      </c>
      <c r="K46" s="38">
        <f t="shared" si="1"/>
        <v>18297.060000000001</v>
      </c>
      <c r="L46" s="37">
        <f t="shared" si="2"/>
        <v>55565.41</v>
      </c>
      <c r="M46" s="38">
        <f t="shared" si="1"/>
        <v>18521.8</v>
      </c>
      <c r="N46" s="37">
        <f t="shared" si="3"/>
        <v>56032</v>
      </c>
      <c r="O46" s="38">
        <f t="shared" si="4"/>
        <v>18677.330000000002</v>
      </c>
      <c r="P46" s="37">
        <f t="shared" si="5"/>
        <v>56706.1</v>
      </c>
      <c r="Q46" s="38">
        <f t="shared" si="6"/>
        <v>18902.03</v>
      </c>
      <c r="R46" s="37">
        <f t="shared" si="7"/>
        <v>57172.54</v>
      </c>
      <c r="S46" s="38">
        <f t="shared" si="8"/>
        <v>19057.509999999998</v>
      </c>
    </row>
    <row r="47" spans="1:19" s="14" customFormat="1" ht="15.75">
      <c r="A47" s="36">
        <v>29</v>
      </c>
      <c r="B47" s="15"/>
      <c r="C47" s="55">
        <v>373287</v>
      </c>
      <c r="D47" s="56">
        <v>377584</v>
      </c>
      <c r="E47" s="56">
        <v>380556</v>
      </c>
      <c r="F47" s="56">
        <v>384851</v>
      </c>
      <c r="G47" s="57">
        <v>387825</v>
      </c>
      <c r="H47" s="15"/>
      <c r="I47" s="36">
        <v>29</v>
      </c>
      <c r="J47" s="37">
        <f t="shared" si="0"/>
        <v>55806.41</v>
      </c>
      <c r="K47" s="38">
        <f t="shared" si="1"/>
        <v>18602.14</v>
      </c>
      <c r="L47" s="37">
        <f t="shared" si="2"/>
        <v>56448.81</v>
      </c>
      <c r="M47" s="38">
        <f t="shared" si="1"/>
        <v>18816.27</v>
      </c>
      <c r="N47" s="37">
        <f t="shared" si="3"/>
        <v>56893.120000000003</v>
      </c>
      <c r="O47" s="38">
        <f t="shared" si="4"/>
        <v>18964.37</v>
      </c>
      <c r="P47" s="37">
        <f t="shared" si="5"/>
        <v>57535.22</v>
      </c>
      <c r="Q47" s="38">
        <f t="shared" si="6"/>
        <v>19178.41</v>
      </c>
      <c r="R47" s="37">
        <f t="shared" si="7"/>
        <v>57979.839999999997</v>
      </c>
      <c r="S47" s="38">
        <f t="shared" si="8"/>
        <v>19326.61</v>
      </c>
    </row>
    <row r="48" spans="1:19" s="14" customFormat="1" ht="15.75">
      <c r="A48" s="39">
        <v>30</v>
      </c>
      <c r="B48" s="15"/>
      <c r="C48" s="58">
        <v>379542</v>
      </c>
      <c r="D48" s="59">
        <v>383609</v>
      </c>
      <c r="E48" s="59">
        <v>386427</v>
      </c>
      <c r="F48" s="59">
        <v>390492</v>
      </c>
      <c r="G48" s="60">
        <v>393308</v>
      </c>
      <c r="H48" s="15"/>
      <c r="I48" s="39">
        <v>30</v>
      </c>
      <c r="J48" s="40">
        <f t="shared" si="0"/>
        <v>56741.53</v>
      </c>
      <c r="K48" s="41">
        <f t="shared" si="1"/>
        <v>18913.84</v>
      </c>
      <c r="L48" s="40">
        <f t="shared" si="2"/>
        <v>57349.55</v>
      </c>
      <c r="M48" s="41">
        <f t="shared" si="1"/>
        <v>19116.52</v>
      </c>
      <c r="N48" s="40">
        <f t="shared" si="3"/>
        <v>57770.84</v>
      </c>
      <c r="O48" s="41">
        <f t="shared" si="4"/>
        <v>19256.95</v>
      </c>
      <c r="P48" s="40">
        <f t="shared" si="5"/>
        <v>58378.55</v>
      </c>
      <c r="Q48" s="41">
        <f t="shared" si="6"/>
        <v>19459.52</v>
      </c>
      <c r="R48" s="40">
        <f t="shared" si="7"/>
        <v>58799.55</v>
      </c>
      <c r="S48" s="41">
        <f t="shared" si="8"/>
        <v>19599.849999999999</v>
      </c>
    </row>
    <row r="49" spans="1:19" s="14" customFormat="1" ht="15.75">
      <c r="A49" s="33">
        <v>31</v>
      </c>
      <c r="B49" s="15"/>
      <c r="C49" s="55">
        <v>385939</v>
      </c>
      <c r="D49" s="56">
        <v>389766</v>
      </c>
      <c r="E49" s="56">
        <v>392414</v>
      </c>
      <c r="F49" s="56">
        <v>396240</v>
      </c>
      <c r="G49" s="57">
        <v>398888</v>
      </c>
      <c r="H49" s="15"/>
      <c r="I49" s="33">
        <v>31</v>
      </c>
      <c r="J49" s="37">
        <f t="shared" si="0"/>
        <v>57697.88</v>
      </c>
      <c r="K49" s="38">
        <f t="shared" si="1"/>
        <v>19232.63</v>
      </c>
      <c r="L49" s="37">
        <f t="shared" si="2"/>
        <v>58270.02</v>
      </c>
      <c r="M49" s="38">
        <f t="shared" si="1"/>
        <v>19423.34</v>
      </c>
      <c r="N49" s="37">
        <f t="shared" si="3"/>
        <v>58665.89</v>
      </c>
      <c r="O49" s="38">
        <f t="shared" si="4"/>
        <v>19555.3</v>
      </c>
      <c r="P49" s="37">
        <f t="shared" si="5"/>
        <v>59237.88</v>
      </c>
      <c r="Q49" s="38">
        <f t="shared" si="6"/>
        <v>19745.96</v>
      </c>
      <c r="R49" s="37">
        <f t="shared" si="7"/>
        <v>59633.760000000002</v>
      </c>
      <c r="S49" s="38">
        <f t="shared" si="8"/>
        <v>19877.919999999998</v>
      </c>
    </row>
    <row r="50" spans="1:19" s="14" customFormat="1" ht="15.75">
      <c r="A50" s="36">
        <v>32</v>
      </c>
      <c r="B50" s="15"/>
      <c r="C50" s="55">
        <v>392479</v>
      </c>
      <c r="D50" s="56">
        <v>396047</v>
      </c>
      <c r="E50" s="56">
        <v>398516</v>
      </c>
      <c r="F50" s="56">
        <v>402086</v>
      </c>
      <c r="G50" s="57">
        <v>404556</v>
      </c>
      <c r="H50" s="15"/>
      <c r="I50" s="36">
        <v>32</v>
      </c>
      <c r="J50" s="37">
        <f t="shared" si="0"/>
        <v>58675.61</v>
      </c>
      <c r="K50" s="38">
        <f t="shared" si="1"/>
        <v>19558.54</v>
      </c>
      <c r="L50" s="37">
        <f t="shared" si="2"/>
        <v>59209.03</v>
      </c>
      <c r="M50" s="38">
        <f t="shared" si="1"/>
        <v>19736.34</v>
      </c>
      <c r="N50" s="37">
        <f t="shared" si="3"/>
        <v>59578.14</v>
      </c>
      <c r="O50" s="38">
        <f t="shared" si="4"/>
        <v>19859.38</v>
      </c>
      <c r="P50" s="37">
        <f t="shared" si="5"/>
        <v>60111.86</v>
      </c>
      <c r="Q50" s="38">
        <f t="shared" si="6"/>
        <v>20037.29</v>
      </c>
      <c r="R50" s="37">
        <f t="shared" si="7"/>
        <v>60481.120000000003</v>
      </c>
      <c r="S50" s="38">
        <f t="shared" si="8"/>
        <v>20160.37</v>
      </c>
    </row>
    <row r="51" spans="1:19" s="14" customFormat="1" ht="15.75">
      <c r="A51" s="36">
        <v>33</v>
      </c>
      <c r="B51" s="15"/>
      <c r="C51" s="55">
        <v>399160</v>
      </c>
      <c r="D51" s="56">
        <v>402455</v>
      </c>
      <c r="E51" s="56">
        <v>404737</v>
      </c>
      <c r="F51" s="56">
        <v>408032</v>
      </c>
      <c r="G51" s="57">
        <v>410312</v>
      </c>
      <c r="H51" s="15"/>
      <c r="I51" s="36">
        <v>33</v>
      </c>
      <c r="J51" s="37">
        <f t="shared" si="0"/>
        <v>59674.42</v>
      </c>
      <c r="K51" s="38">
        <f t="shared" si="1"/>
        <v>19891.47</v>
      </c>
      <c r="L51" s="37">
        <f t="shared" si="2"/>
        <v>60167.02</v>
      </c>
      <c r="M51" s="38">
        <f t="shared" si="1"/>
        <v>20055.669999999998</v>
      </c>
      <c r="N51" s="37">
        <f t="shared" si="3"/>
        <v>60508.18</v>
      </c>
      <c r="O51" s="38">
        <f t="shared" si="4"/>
        <v>20169.39</v>
      </c>
      <c r="P51" s="37">
        <f t="shared" si="5"/>
        <v>61000.78</v>
      </c>
      <c r="Q51" s="38">
        <f t="shared" si="6"/>
        <v>20333.59</v>
      </c>
      <c r="R51" s="37">
        <f t="shared" si="7"/>
        <v>61341.64</v>
      </c>
      <c r="S51" s="38">
        <f t="shared" si="8"/>
        <v>20447.21</v>
      </c>
    </row>
    <row r="52" spans="1:19" s="14" customFormat="1" ht="15.75">
      <c r="A52" s="36">
        <v>34</v>
      </c>
      <c r="B52" s="15"/>
      <c r="C52" s="55">
        <v>405996</v>
      </c>
      <c r="D52" s="56">
        <v>409002</v>
      </c>
      <c r="E52" s="56">
        <v>411082</v>
      </c>
      <c r="F52" s="56">
        <v>414089</v>
      </c>
      <c r="G52" s="57">
        <v>416170</v>
      </c>
      <c r="H52" s="15"/>
      <c r="I52" s="36">
        <v>34</v>
      </c>
      <c r="J52" s="37">
        <f t="shared" si="0"/>
        <v>60696.4</v>
      </c>
      <c r="K52" s="38">
        <f t="shared" si="1"/>
        <v>20232.13</v>
      </c>
      <c r="L52" s="37">
        <f t="shared" si="2"/>
        <v>61145.8</v>
      </c>
      <c r="M52" s="38">
        <f t="shared" si="1"/>
        <v>20381.93</v>
      </c>
      <c r="N52" s="37">
        <f t="shared" si="3"/>
        <v>61456.76</v>
      </c>
      <c r="O52" s="38">
        <f t="shared" si="4"/>
        <v>20485.59</v>
      </c>
      <c r="P52" s="37">
        <f t="shared" si="5"/>
        <v>61906.31</v>
      </c>
      <c r="Q52" s="38">
        <f t="shared" si="6"/>
        <v>20635.439999999999</v>
      </c>
      <c r="R52" s="37">
        <f t="shared" si="7"/>
        <v>62217.42</v>
      </c>
      <c r="S52" s="38">
        <f t="shared" si="8"/>
        <v>20739.14</v>
      </c>
    </row>
    <row r="53" spans="1:19" s="14" customFormat="1" ht="15.75">
      <c r="A53" s="39">
        <v>35</v>
      </c>
      <c r="B53" s="15"/>
      <c r="C53" s="58">
        <v>412976</v>
      </c>
      <c r="D53" s="59">
        <v>415676</v>
      </c>
      <c r="E53" s="59">
        <v>417544</v>
      </c>
      <c r="F53" s="59">
        <v>420242</v>
      </c>
      <c r="G53" s="60">
        <v>422112</v>
      </c>
      <c r="H53" s="15"/>
      <c r="I53" s="39">
        <v>35</v>
      </c>
      <c r="J53" s="40">
        <f t="shared" si="0"/>
        <v>61739.91</v>
      </c>
      <c r="K53" s="41">
        <f t="shared" si="1"/>
        <v>20579.97</v>
      </c>
      <c r="L53" s="40">
        <f t="shared" si="2"/>
        <v>62143.56</v>
      </c>
      <c r="M53" s="41">
        <f t="shared" si="1"/>
        <v>20714.52</v>
      </c>
      <c r="N53" s="40">
        <f t="shared" si="3"/>
        <v>62422.83</v>
      </c>
      <c r="O53" s="41">
        <f t="shared" si="4"/>
        <v>20807.61</v>
      </c>
      <c r="P53" s="40">
        <f t="shared" si="5"/>
        <v>62826.18</v>
      </c>
      <c r="Q53" s="41">
        <f t="shared" si="6"/>
        <v>20942.060000000001</v>
      </c>
      <c r="R53" s="40">
        <f t="shared" si="7"/>
        <v>63105.74</v>
      </c>
      <c r="S53" s="41">
        <f t="shared" si="8"/>
        <v>21035.25</v>
      </c>
    </row>
    <row r="54" spans="1:19" s="14" customFormat="1" ht="15.75">
      <c r="A54" s="33">
        <v>36</v>
      </c>
      <c r="B54" s="15"/>
      <c r="C54" s="55">
        <v>420116</v>
      </c>
      <c r="D54" s="56">
        <v>422491</v>
      </c>
      <c r="E54" s="56">
        <v>424133</v>
      </c>
      <c r="F54" s="56">
        <v>426507</v>
      </c>
      <c r="G54" s="57">
        <v>428150</v>
      </c>
      <c r="H54" s="15"/>
      <c r="I54" s="33">
        <v>36</v>
      </c>
      <c r="J54" s="37">
        <f t="shared" si="0"/>
        <v>62807.34</v>
      </c>
      <c r="K54" s="38">
        <f t="shared" si="1"/>
        <v>20935.78</v>
      </c>
      <c r="L54" s="37">
        <f t="shared" si="2"/>
        <v>63162.400000000001</v>
      </c>
      <c r="M54" s="38">
        <f t="shared" si="1"/>
        <v>21054.13</v>
      </c>
      <c r="N54" s="37">
        <f t="shared" si="3"/>
        <v>63407.88</v>
      </c>
      <c r="O54" s="38">
        <f t="shared" si="4"/>
        <v>21135.96</v>
      </c>
      <c r="P54" s="37">
        <f t="shared" si="5"/>
        <v>63762.8</v>
      </c>
      <c r="Q54" s="38">
        <f t="shared" si="6"/>
        <v>21254.27</v>
      </c>
      <c r="R54" s="37">
        <f t="shared" si="7"/>
        <v>64008.43</v>
      </c>
      <c r="S54" s="38">
        <f t="shared" si="8"/>
        <v>21336.14</v>
      </c>
    </row>
    <row r="55" spans="1:19" s="14" customFormat="1" ht="15.75">
      <c r="A55" s="36">
        <v>37</v>
      </c>
      <c r="B55" s="15"/>
      <c r="C55" s="55">
        <v>427411</v>
      </c>
      <c r="D55" s="56">
        <v>429441</v>
      </c>
      <c r="E55" s="56">
        <v>430847</v>
      </c>
      <c r="F55" s="56">
        <v>432877</v>
      </c>
      <c r="G55" s="57">
        <v>434281</v>
      </c>
      <c r="H55" s="15"/>
      <c r="I55" s="36">
        <v>37</v>
      </c>
      <c r="J55" s="37">
        <f t="shared" si="0"/>
        <v>63897.94</v>
      </c>
      <c r="K55" s="38">
        <f t="shared" si="1"/>
        <v>21299.31</v>
      </c>
      <c r="L55" s="37">
        <f t="shared" si="2"/>
        <v>64201.43</v>
      </c>
      <c r="M55" s="38">
        <f t="shared" si="1"/>
        <v>21400.48</v>
      </c>
      <c r="N55" s="37">
        <f t="shared" si="3"/>
        <v>64411.63</v>
      </c>
      <c r="O55" s="38">
        <f t="shared" si="4"/>
        <v>21470.54</v>
      </c>
      <c r="P55" s="37">
        <f t="shared" si="5"/>
        <v>64715.11</v>
      </c>
      <c r="Q55" s="38">
        <f t="shared" si="6"/>
        <v>21571.7</v>
      </c>
      <c r="R55" s="37">
        <f t="shared" si="7"/>
        <v>64925.01</v>
      </c>
      <c r="S55" s="38">
        <f t="shared" si="8"/>
        <v>21641.67</v>
      </c>
    </row>
    <row r="56" spans="1:19" s="14" customFormat="1" ht="15.75">
      <c r="A56" s="36">
        <v>38</v>
      </c>
      <c r="B56" s="15"/>
      <c r="C56" s="55">
        <v>435155</v>
      </c>
      <c r="D56" s="56">
        <v>436854</v>
      </c>
      <c r="E56" s="56">
        <v>438031</v>
      </c>
      <c r="F56" s="56">
        <v>439729</v>
      </c>
      <c r="G56" s="57">
        <v>440908</v>
      </c>
      <c r="H56" s="15"/>
      <c r="I56" s="36">
        <v>38</v>
      </c>
      <c r="J56" s="37">
        <f t="shared" si="0"/>
        <v>65055.67</v>
      </c>
      <c r="K56" s="38">
        <f t="shared" si="1"/>
        <v>21685.22</v>
      </c>
      <c r="L56" s="37">
        <f t="shared" si="2"/>
        <v>65309.67</v>
      </c>
      <c r="M56" s="38">
        <f t="shared" si="1"/>
        <v>21769.89</v>
      </c>
      <c r="N56" s="37">
        <f t="shared" si="3"/>
        <v>65485.63</v>
      </c>
      <c r="O56" s="38">
        <f t="shared" si="4"/>
        <v>21828.54</v>
      </c>
      <c r="P56" s="37">
        <f t="shared" si="5"/>
        <v>65739.490000000005</v>
      </c>
      <c r="Q56" s="38">
        <f t="shared" si="6"/>
        <v>21913.16</v>
      </c>
      <c r="R56" s="37">
        <f t="shared" si="7"/>
        <v>65915.75</v>
      </c>
      <c r="S56" s="38">
        <f t="shared" si="8"/>
        <v>21971.919999999998</v>
      </c>
    </row>
    <row r="57" spans="1:19" s="14" customFormat="1" ht="15.75">
      <c r="A57" s="36">
        <v>39</v>
      </c>
      <c r="B57" s="15"/>
      <c r="C57" s="55">
        <v>442929</v>
      </c>
      <c r="D57" s="56">
        <v>444237</v>
      </c>
      <c r="E57" s="56">
        <v>445143</v>
      </c>
      <c r="F57" s="56">
        <v>446451</v>
      </c>
      <c r="G57" s="57">
        <v>447358</v>
      </c>
      <c r="H57" s="15"/>
      <c r="I57" s="36">
        <v>39</v>
      </c>
      <c r="J57" s="37">
        <f t="shared" si="0"/>
        <v>66217.89</v>
      </c>
      <c r="K57" s="38">
        <f t="shared" si="1"/>
        <v>22072.63</v>
      </c>
      <c r="L57" s="37">
        <f t="shared" si="2"/>
        <v>66413.429999999993</v>
      </c>
      <c r="M57" s="38">
        <f t="shared" si="1"/>
        <v>22137.81</v>
      </c>
      <c r="N57" s="37">
        <f t="shared" si="3"/>
        <v>66548.88</v>
      </c>
      <c r="O57" s="38">
        <f t="shared" si="4"/>
        <v>22182.959999999999</v>
      </c>
      <c r="P57" s="37">
        <f t="shared" si="5"/>
        <v>66744.42</v>
      </c>
      <c r="Q57" s="38">
        <f t="shared" si="6"/>
        <v>22248.14</v>
      </c>
      <c r="R57" s="37">
        <f t="shared" si="7"/>
        <v>66880.02</v>
      </c>
      <c r="S57" s="38">
        <f t="shared" si="8"/>
        <v>22293.34</v>
      </c>
    </row>
    <row r="58" spans="1:19" s="14" customFormat="1" ht="15.75">
      <c r="A58" s="39">
        <v>40</v>
      </c>
      <c r="B58" s="15"/>
      <c r="C58" s="58">
        <v>450880</v>
      </c>
      <c r="D58" s="59">
        <v>451775</v>
      </c>
      <c r="E58" s="59">
        <v>452395</v>
      </c>
      <c r="F58" s="59">
        <v>453291</v>
      </c>
      <c r="G58" s="60">
        <v>453911</v>
      </c>
      <c r="H58" s="15"/>
      <c r="I58" s="39">
        <v>40</v>
      </c>
      <c r="J58" s="40">
        <f t="shared" si="0"/>
        <v>67406.559999999998</v>
      </c>
      <c r="K58" s="41">
        <f t="shared" si="1"/>
        <v>22468.85</v>
      </c>
      <c r="L58" s="40">
        <f t="shared" si="2"/>
        <v>67540.36</v>
      </c>
      <c r="M58" s="41">
        <f t="shared" si="1"/>
        <v>22513.45</v>
      </c>
      <c r="N58" s="40">
        <f t="shared" si="3"/>
        <v>67633.05</v>
      </c>
      <c r="O58" s="41">
        <f t="shared" si="4"/>
        <v>22544.35</v>
      </c>
      <c r="P58" s="40">
        <f t="shared" si="5"/>
        <v>67767</v>
      </c>
      <c r="Q58" s="41">
        <f t="shared" si="6"/>
        <v>22589</v>
      </c>
      <c r="R58" s="40">
        <f t="shared" si="7"/>
        <v>67859.69</v>
      </c>
      <c r="S58" s="41">
        <f t="shared" si="8"/>
        <v>22619.9</v>
      </c>
    </row>
    <row r="59" spans="1:19" s="14" customFormat="1" ht="15.75">
      <c r="A59" s="33">
        <v>41</v>
      </c>
      <c r="B59" s="15"/>
      <c r="C59" s="55">
        <v>459003</v>
      </c>
      <c r="D59" s="56">
        <v>459462</v>
      </c>
      <c r="E59" s="56">
        <v>459781</v>
      </c>
      <c r="F59" s="56">
        <v>460238</v>
      </c>
      <c r="G59" s="57">
        <v>460558</v>
      </c>
      <c r="H59" s="15"/>
      <c r="I59" s="33">
        <v>41</v>
      </c>
      <c r="J59" s="37">
        <f t="shared" si="0"/>
        <v>68620.95</v>
      </c>
      <c r="K59" s="38">
        <f t="shared" si="1"/>
        <v>22873.65</v>
      </c>
      <c r="L59" s="37">
        <f t="shared" si="2"/>
        <v>68689.570000000007</v>
      </c>
      <c r="M59" s="38">
        <f t="shared" si="1"/>
        <v>22896.52</v>
      </c>
      <c r="N59" s="37">
        <f t="shared" si="3"/>
        <v>68737.259999999995</v>
      </c>
      <c r="O59" s="38">
        <f t="shared" si="4"/>
        <v>22912.42</v>
      </c>
      <c r="P59" s="37">
        <f t="shared" si="5"/>
        <v>68805.58</v>
      </c>
      <c r="Q59" s="38">
        <f t="shared" si="6"/>
        <v>22935.19</v>
      </c>
      <c r="R59" s="37">
        <f t="shared" si="7"/>
        <v>68853.42</v>
      </c>
      <c r="S59" s="38">
        <f t="shared" si="8"/>
        <v>22951.14</v>
      </c>
    </row>
    <row r="60" spans="1:19" s="14" customFormat="1" ht="15.75">
      <c r="A60" s="36">
        <v>42</v>
      </c>
      <c r="B60" s="15"/>
      <c r="C60" s="55">
        <v>467302</v>
      </c>
      <c r="D60" s="56">
        <v>467302</v>
      </c>
      <c r="E60" s="56">
        <v>467302</v>
      </c>
      <c r="F60" s="56">
        <v>467302</v>
      </c>
      <c r="G60" s="57">
        <v>467302</v>
      </c>
      <c r="H60" s="15"/>
      <c r="I60" s="36">
        <v>42</v>
      </c>
      <c r="J60" s="37">
        <f t="shared" si="0"/>
        <v>69861.649999999994</v>
      </c>
      <c r="K60" s="38">
        <f t="shared" si="1"/>
        <v>23287.22</v>
      </c>
      <c r="L60" s="37">
        <f t="shared" si="2"/>
        <v>69861.649999999994</v>
      </c>
      <c r="M60" s="38">
        <f t="shared" si="1"/>
        <v>23287.22</v>
      </c>
      <c r="N60" s="37">
        <f t="shared" si="3"/>
        <v>69861.649999999994</v>
      </c>
      <c r="O60" s="38">
        <f t="shared" si="4"/>
        <v>23287.22</v>
      </c>
      <c r="P60" s="37">
        <f t="shared" si="5"/>
        <v>69861.649999999994</v>
      </c>
      <c r="Q60" s="38">
        <f t="shared" si="6"/>
        <v>23287.22</v>
      </c>
      <c r="R60" s="37">
        <f t="shared" si="7"/>
        <v>69861.649999999994</v>
      </c>
      <c r="S60" s="38">
        <f t="shared" si="8"/>
        <v>23287.22</v>
      </c>
    </row>
    <row r="61" spans="1:19" s="14" customFormat="1" ht="15.75">
      <c r="A61" s="36">
        <v>43</v>
      </c>
      <c r="B61" s="15"/>
      <c r="C61" s="55">
        <v>477687</v>
      </c>
      <c r="D61" s="56">
        <v>477687</v>
      </c>
      <c r="E61" s="56">
        <v>477687</v>
      </c>
      <c r="F61" s="56">
        <v>477687</v>
      </c>
      <c r="G61" s="57">
        <v>477687</v>
      </c>
      <c r="H61" s="15"/>
      <c r="I61" s="36">
        <v>43</v>
      </c>
      <c r="J61" s="37">
        <f t="shared" si="0"/>
        <v>71414.210000000006</v>
      </c>
      <c r="K61" s="38">
        <f t="shared" si="1"/>
        <v>23804.74</v>
      </c>
      <c r="L61" s="37">
        <f t="shared" si="2"/>
        <v>71414.210000000006</v>
      </c>
      <c r="M61" s="38">
        <f t="shared" si="1"/>
        <v>23804.74</v>
      </c>
      <c r="N61" s="37">
        <f t="shared" si="3"/>
        <v>71414.210000000006</v>
      </c>
      <c r="O61" s="38">
        <f t="shared" si="4"/>
        <v>23804.74</v>
      </c>
      <c r="P61" s="37">
        <f t="shared" si="5"/>
        <v>71414.210000000006</v>
      </c>
      <c r="Q61" s="38">
        <f t="shared" si="6"/>
        <v>23804.74</v>
      </c>
      <c r="R61" s="37">
        <f t="shared" si="7"/>
        <v>71414.210000000006</v>
      </c>
      <c r="S61" s="38">
        <f t="shared" si="8"/>
        <v>23804.74</v>
      </c>
    </row>
    <row r="62" spans="1:19" s="14" customFormat="1" ht="15.75">
      <c r="A62" s="36">
        <v>44</v>
      </c>
      <c r="B62" s="15"/>
      <c r="C62" s="55">
        <v>488360</v>
      </c>
      <c r="D62" s="56">
        <v>488360</v>
      </c>
      <c r="E62" s="56">
        <v>488360</v>
      </c>
      <c r="F62" s="56">
        <v>488360</v>
      </c>
      <c r="G62" s="57">
        <v>488360</v>
      </c>
      <c r="H62" s="15"/>
      <c r="I62" s="36">
        <v>44</v>
      </c>
      <c r="J62" s="37">
        <f t="shared" si="0"/>
        <v>73009.820000000007</v>
      </c>
      <c r="K62" s="38">
        <f t="shared" si="1"/>
        <v>24336.61</v>
      </c>
      <c r="L62" s="37">
        <f t="shared" si="2"/>
        <v>73009.820000000007</v>
      </c>
      <c r="M62" s="38">
        <f t="shared" si="1"/>
        <v>24336.61</v>
      </c>
      <c r="N62" s="37">
        <f t="shared" si="3"/>
        <v>73009.820000000007</v>
      </c>
      <c r="O62" s="38">
        <f t="shared" si="4"/>
        <v>24336.61</v>
      </c>
      <c r="P62" s="37">
        <f t="shared" si="5"/>
        <v>73009.820000000007</v>
      </c>
      <c r="Q62" s="38">
        <f t="shared" si="6"/>
        <v>24336.61</v>
      </c>
      <c r="R62" s="37">
        <f t="shared" si="7"/>
        <v>73009.820000000007</v>
      </c>
      <c r="S62" s="38">
        <f t="shared" si="8"/>
        <v>24336.61</v>
      </c>
    </row>
    <row r="63" spans="1:19" s="14" customFormat="1" ht="15.75">
      <c r="A63" s="39">
        <v>45</v>
      </c>
      <c r="B63" s="15"/>
      <c r="C63" s="58">
        <v>499325</v>
      </c>
      <c r="D63" s="59">
        <v>499325</v>
      </c>
      <c r="E63" s="59">
        <v>499325</v>
      </c>
      <c r="F63" s="59">
        <v>499325</v>
      </c>
      <c r="G63" s="60">
        <v>499325</v>
      </c>
      <c r="H63" s="15"/>
      <c r="I63" s="39">
        <v>45</v>
      </c>
      <c r="J63" s="40">
        <f t="shared" si="0"/>
        <v>74649.09</v>
      </c>
      <c r="K63" s="41">
        <f t="shared" si="1"/>
        <v>24883.03</v>
      </c>
      <c r="L63" s="40">
        <f t="shared" si="2"/>
        <v>74649.09</v>
      </c>
      <c r="M63" s="41">
        <f t="shared" si="1"/>
        <v>24883.03</v>
      </c>
      <c r="N63" s="40">
        <f t="shared" si="3"/>
        <v>74649.09</v>
      </c>
      <c r="O63" s="41">
        <f t="shared" si="4"/>
        <v>24883.03</v>
      </c>
      <c r="P63" s="40">
        <f t="shared" si="5"/>
        <v>74649.09</v>
      </c>
      <c r="Q63" s="41">
        <f t="shared" si="6"/>
        <v>24883.03</v>
      </c>
      <c r="R63" s="40">
        <f t="shared" si="7"/>
        <v>74649.09</v>
      </c>
      <c r="S63" s="41">
        <f t="shared" si="8"/>
        <v>24883.03</v>
      </c>
    </row>
    <row r="64" spans="1:19" s="14" customFormat="1" ht="15.75">
      <c r="A64" s="33">
        <v>46</v>
      </c>
      <c r="B64" s="15"/>
      <c r="C64" s="55">
        <v>510592</v>
      </c>
      <c r="D64" s="56">
        <v>510592</v>
      </c>
      <c r="E64" s="56">
        <v>510592</v>
      </c>
      <c r="F64" s="56">
        <v>510592</v>
      </c>
      <c r="G64" s="57">
        <v>510592</v>
      </c>
      <c r="H64" s="15"/>
      <c r="I64" s="33">
        <v>46</v>
      </c>
      <c r="J64" s="37">
        <f t="shared" si="0"/>
        <v>76333.5</v>
      </c>
      <c r="K64" s="38">
        <f t="shared" si="1"/>
        <v>25444.5</v>
      </c>
      <c r="L64" s="37">
        <f t="shared" si="2"/>
        <v>76333.5</v>
      </c>
      <c r="M64" s="38">
        <f t="shared" si="1"/>
        <v>25444.5</v>
      </c>
      <c r="N64" s="37">
        <f t="shared" si="3"/>
        <v>76333.5</v>
      </c>
      <c r="O64" s="38">
        <f t="shared" si="4"/>
        <v>25444.5</v>
      </c>
      <c r="P64" s="37">
        <f t="shared" si="5"/>
        <v>76333.5</v>
      </c>
      <c r="Q64" s="38">
        <f t="shared" si="6"/>
        <v>25444.5</v>
      </c>
      <c r="R64" s="37">
        <f t="shared" si="7"/>
        <v>76333.5</v>
      </c>
      <c r="S64" s="38">
        <f t="shared" si="8"/>
        <v>25444.5</v>
      </c>
    </row>
    <row r="65" spans="1:19" s="14" customFormat="1" ht="15.75">
      <c r="A65" s="36">
        <v>47</v>
      </c>
      <c r="B65" s="15"/>
      <c r="C65" s="55">
        <v>519681</v>
      </c>
      <c r="D65" s="56">
        <v>519681</v>
      </c>
      <c r="E65" s="56">
        <v>519681</v>
      </c>
      <c r="F65" s="56">
        <v>519681</v>
      </c>
      <c r="G65" s="57">
        <v>519681</v>
      </c>
      <c r="H65" s="15"/>
      <c r="I65" s="36">
        <v>47</v>
      </c>
      <c r="J65" s="37">
        <f t="shared" si="0"/>
        <v>77692.31</v>
      </c>
      <c r="K65" s="38">
        <f t="shared" si="1"/>
        <v>25897.439999999999</v>
      </c>
      <c r="L65" s="37">
        <f t="shared" si="2"/>
        <v>77692.31</v>
      </c>
      <c r="M65" s="38">
        <f t="shared" si="1"/>
        <v>25897.439999999999</v>
      </c>
      <c r="N65" s="37">
        <f t="shared" si="3"/>
        <v>77692.31</v>
      </c>
      <c r="O65" s="38">
        <f t="shared" si="4"/>
        <v>25897.439999999999</v>
      </c>
      <c r="P65" s="37">
        <f t="shared" si="5"/>
        <v>77692.31</v>
      </c>
      <c r="Q65" s="38">
        <f t="shared" si="6"/>
        <v>25897.439999999999</v>
      </c>
      <c r="R65" s="37">
        <f t="shared" si="7"/>
        <v>77692.31</v>
      </c>
      <c r="S65" s="38">
        <f t="shared" si="8"/>
        <v>25897.439999999999</v>
      </c>
    </row>
    <row r="66" spans="1:19" s="14" customFormat="1" ht="15.75">
      <c r="A66" s="36">
        <v>48</v>
      </c>
      <c r="B66" s="15"/>
      <c r="C66" s="55">
        <v>543569</v>
      </c>
      <c r="D66" s="56">
        <v>543569</v>
      </c>
      <c r="E66" s="56">
        <v>543569</v>
      </c>
      <c r="F66" s="56">
        <v>543569</v>
      </c>
      <c r="G66" s="57">
        <v>543569</v>
      </c>
      <c r="H66" s="15"/>
      <c r="I66" s="36">
        <v>48</v>
      </c>
      <c r="J66" s="37">
        <f t="shared" si="0"/>
        <v>81263.570000000007</v>
      </c>
      <c r="K66" s="38">
        <f t="shared" si="1"/>
        <v>27087.86</v>
      </c>
      <c r="L66" s="37">
        <f t="shared" si="2"/>
        <v>81263.570000000007</v>
      </c>
      <c r="M66" s="38">
        <f t="shared" si="1"/>
        <v>27087.86</v>
      </c>
      <c r="N66" s="37">
        <f t="shared" si="3"/>
        <v>81263.570000000007</v>
      </c>
      <c r="O66" s="38">
        <f t="shared" si="4"/>
        <v>27087.86</v>
      </c>
      <c r="P66" s="37">
        <f t="shared" si="5"/>
        <v>81263.570000000007</v>
      </c>
      <c r="Q66" s="38">
        <f t="shared" si="6"/>
        <v>27087.86</v>
      </c>
      <c r="R66" s="37">
        <f t="shared" si="7"/>
        <v>81263.570000000007</v>
      </c>
      <c r="S66" s="38">
        <f t="shared" si="8"/>
        <v>27087.86</v>
      </c>
    </row>
    <row r="67" spans="1:19" s="14" customFormat="1" ht="15.75">
      <c r="A67" s="36">
        <v>49</v>
      </c>
      <c r="B67" s="15"/>
      <c r="C67" s="55">
        <v>580048</v>
      </c>
      <c r="D67" s="56">
        <v>580048</v>
      </c>
      <c r="E67" s="56">
        <v>580048</v>
      </c>
      <c r="F67" s="56">
        <v>580048</v>
      </c>
      <c r="G67" s="57">
        <v>580048</v>
      </c>
      <c r="H67" s="15"/>
      <c r="I67" s="36">
        <v>49</v>
      </c>
      <c r="J67" s="37">
        <f t="shared" si="0"/>
        <v>86717.18</v>
      </c>
      <c r="K67" s="38">
        <f t="shared" si="1"/>
        <v>28905.73</v>
      </c>
      <c r="L67" s="37">
        <f t="shared" si="2"/>
        <v>86717.18</v>
      </c>
      <c r="M67" s="38">
        <f t="shared" si="1"/>
        <v>28905.73</v>
      </c>
      <c r="N67" s="37">
        <f t="shared" si="3"/>
        <v>86717.18</v>
      </c>
      <c r="O67" s="38">
        <f t="shared" si="4"/>
        <v>28905.73</v>
      </c>
      <c r="P67" s="37">
        <f t="shared" si="5"/>
        <v>86717.18</v>
      </c>
      <c r="Q67" s="38">
        <f t="shared" si="6"/>
        <v>28905.73</v>
      </c>
      <c r="R67" s="37">
        <f t="shared" si="7"/>
        <v>86717.18</v>
      </c>
      <c r="S67" s="38">
        <f t="shared" si="8"/>
        <v>28905.73</v>
      </c>
    </row>
    <row r="68" spans="1:19" s="14" customFormat="1" ht="15.75">
      <c r="A68" s="39">
        <v>50</v>
      </c>
      <c r="B68" s="15"/>
      <c r="C68" s="58">
        <v>620540</v>
      </c>
      <c r="D68" s="59">
        <v>620540</v>
      </c>
      <c r="E68" s="59">
        <v>620540</v>
      </c>
      <c r="F68" s="59">
        <v>620540</v>
      </c>
      <c r="G68" s="60">
        <v>620540</v>
      </c>
      <c r="H68" s="15"/>
      <c r="I68" s="39">
        <v>50</v>
      </c>
      <c r="J68" s="40">
        <f t="shared" si="0"/>
        <v>92770.73</v>
      </c>
      <c r="K68" s="41">
        <f t="shared" si="1"/>
        <v>30923.58</v>
      </c>
      <c r="L68" s="40">
        <f t="shared" si="2"/>
        <v>92770.73</v>
      </c>
      <c r="M68" s="41">
        <f t="shared" si="1"/>
        <v>30923.58</v>
      </c>
      <c r="N68" s="40">
        <f t="shared" si="3"/>
        <v>92770.73</v>
      </c>
      <c r="O68" s="41">
        <f t="shared" si="4"/>
        <v>30923.58</v>
      </c>
      <c r="P68" s="40">
        <f t="shared" si="5"/>
        <v>92770.73</v>
      </c>
      <c r="Q68" s="41">
        <f t="shared" si="6"/>
        <v>30923.58</v>
      </c>
      <c r="R68" s="40">
        <f t="shared" si="7"/>
        <v>92770.73</v>
      </c>
      <c r="S68" s="41">
        <f t="shared" si="8"/>
        <v>30923.58</v>
      </c>
    </row>
    <row r="69" spans="1:19" s="14" customFormat="1" ht="15.75">
      <c r="A69" s="33">
        <v>51</v>
      </c>
      <c r="B69" s="15"/>
      <c r="C69" s="55">
        <v>685432</v>
      </c>
      <c r="D69" s="56">
        <v>685432</v>
      </c>
      <c r="E69" s="56">
        <v>685432</v>
      </c>
      <c r="F69" s="56">
        <v>685432</v>
      </c>
      <c r="G69" s="57">
        <v>685432</v>
      </c>
      <c r="H69" s="15"/>
      <c r="I69" s="33">
        <v>51</v>
      </c>
      <c r="J69" s="37">
        <f t="shared" si="0"/>
        <v>102472.08</v>
      </c>
      <c r="K69" s="38">
        <f t="shared" si="1"/>
        <v>34157.360000000001</v>
      </c>
      <c r="L69" s="37">
        <f t="shared" si="2"/>
        <v>102472.08</v>
      </c>
      <c r="M69" s="38">
        <f t="shared" si="1"/>
        <v>34157.360000000001</v>
      </c>
      <c r="N69" s="37">
        <f t="shared" si="3"/>
        <v>102472.08</v>
      </c>
      <c r="O69" s="38">
        <f t="shared" si="4"/>
        <v>34157.360000000001</v>
      </c>
      <c r="P69" s="37">
        <f t="shared" si="5"/>
        <v>102472.08</v>
      </c>
      <c r="Q69" s="38">
        <f t="shared" si="6"/>
        <v>34157.360000000001</v>
      </c>
      <c r="R69" s="37">
        <f t="shared" si="7"/>
        <v>102472.08</v>
      </c>
      <c r="S69" s="38">
        <f t="shared" si="8"/>
        <v>34157.360000000001</v>
      </c>
    </row>
    <row r="70" spans="1:19" s="14" customFormat="1" ht="15.75">
      <c r="A70" s="36">
        <v>52</v>
      </c>
      <c r="B70" s="15"/>
      <c r="C70" s="55">
        <v>779936</v>
      </c>
      <c r="D70" s="56">
        <v>779936</v>
      </c>
      <c r="E70" s="56">
        <v>779936</v>
      </c>
      <c r="F70" s="56">
        <v>779936</v>
      </c>
      <c r="G70" s="57">
        <v>779936</v>
      </c>
      <c r="H70" s="15"/>
      <c r="I70" s="36">
        <v>52</v>
      </c>
      <c r="J70" s="37">
        <f t="shared" si="0"/>
        <v>116600.43</v>
      </c>
      <c r="K70" s="38">
        <f t="shared" si="1"/>
        <v>38866.81</v>
      </c>
      <c r="L70" s="37">
        <f t="shared" si="2"/>
        <v>116600.43</v>
      </c>
      <c r="M70" s="38">
        <f t="shared" si="1"/>
        <v>38866.81</v>
      </c>
      <c r="N70" s="37">
        <f t="shared" si="3"/>
        <v>116600.43</v>
      </c>
      <c r="O70" s="38">
        <f t="shared" si="4"/>
        <v>38866.81</v>
      </c>
      <c r="P70" s="37">
        <f t="shared" si="5"/>
        <v>116600.43</v>
      </c>
      <c r="Q70" s="38">
        <f t="shared" si="6"/>
        <v>38866.81</v>
      </c>
      <c r="R70" s="37">
        <f t="shared" si="7"/>
        <v>116600.43</v>
      </c>
      <c r="S70" s="38">
        <f t="shared" si="8"/>
        <v>38866.81</v>
      </c>
    </row>
    <row r="71" spans="1:19" s="14" customFormat="1" ht="15.75">
      <c r="A71" s="36">
        <v>53</v>
      </c>
      <c r="B71" s="15"/>
      <c r="C71" s="55">
        <v>856340</v>
      </c>
      <c r="D71" s="56">
        <v>856340</v>
      </c>
      <c r="E71" s="56">
        <v>856340</v>
      </c>
      <c r="F71" s="56">
        <v>856340</v>
      </c>
      <c r="G71" s="57">
        <v>856340</v>
      </c>
      <c r="H71" s="15"/>
      <c r="I71" s="36">
        <v>53</v>
      </c>
      <c r="J71" s="37">
        <f t="shared" si="0"/>
        <v>128022.83</v>
      </c>
      <c r="K71" s="38">
        <f t="shared" si="1"/>
        <v>42674.28</v>
      </c>
      <c r="L71" s="37">
        <f t="shared" si="2"/>
        <v>128022.83</v>
      </c>
      <c r="M71" s="38">
        <f t="shared" si="1"/>
        <v>42674.28</v>
      </c>
      <c r="N71" s="37">
        <f t="shared" si="3"/>
        <v>128022.83</v>
      </c>
      <c r="O71" s="38">
        <f t="shared" si="4"/>
        <v>42674.28</v>
      </c>
      <c r="P71" s="37">
        <f t="shared" si="5"/>
        <v>128022.83</v>
      </c>
      <c r="Q71" s="38">
        <f t="shared" si="6"/>
        <v>42674.28</v>
      </c>
      <c r="R71" s="37">
        <f t="shared" si="7"/>
        <v>128022.83</v>
      </c>
      <c r="S71" s="38">
        <f t="shared" si="8"/>
        <v>42674.28</v>
      </c>
    </row>
    <row r="72" spans="1:19" s="14" customFormat="1" ht="15.75">
      <c r="A72" s="36">
        <v>54</v>
      </c>
      <c r="B72" s="15"/>
      <c r="C72" s="55">
        <v>958199</v>
      </c>
      <c r="D72" s="56">
        <v>958199</v>
      </c>
      <c r="E72" s="56">
        <v>958199</v>
      </c>
      <c r="F72" s="56">
        <v>958199</v>
      </c>
      <c r="G72" s="57">
        <v>958199</v>
      </c>
      <c r="H72" s="15"/>
      <c r="I72" s="36">
        <v>54</v>
      </c>
      <c r="J72" s="37">
        <f t="shared" si="0"/>
        <v>143250.75</v>
      </c>
      <c r="K72" s="38">
        <f t="shared" si="1"/>
        <v>47750.25</v>
      </c>
      <c r="L72" s="37">
        <f t="shared" si="2"/>
        <v>143250.75</v>
      </c>
      <c r="M72" s="38">
        <f t="shared" si="1"/>
        <v>47750.25</v>
      </c>
      <c r="N72" s="37">
        <f t="shared" si="3"/>
        <v>143250.75</v>
      </c>
      <c r="O72" s="38">
        <f t="shared" si="4"/>
        <v>47750.25</v>
      </c>
      <c r="P72" s="37">
        <f t="shared" si="5"/>
        <v>143250.75</v>
      </c>
      <c r="Q72" s="38">
        <f t="shared" si="6"/>
        <v>47750.25</v>
      </c>
      <c r="R72" s="37">
        <f t="shared" si="7"/>
        <v>143250.75</v>
      </c>
      <c r="S72" s="38">
        <f t="shared" si="8"/>
        <v>47750.25</v>
      </c>
    </row>
    <row r="73" spans="1:19" s="14" customFormat="1" ht="15.75">
      <c r="A73" s="39">
        <v>55</v>
      </c>
      <c r="B73" s="15"/>
      <c r="C73" s="58">
        <v>1080634</v>
      </c>
      <c r="D73" s="59">
        <v>1080634</v>
      </c>
      <c r="E73" s="59">
        <v>1080634</v>
      </c>
      <c r="F73" s="59">
        <v>1080634</v>
      </c>
      <c r="G73" s="60">
        <v>1080634</v>
      </c>
      <c r="H73" s="15"/>
      <c r="I73" s="39">
        <v>55</v>
      </c>
      <c r="J73" s="40">
        <f t="shared" si="0"/>
        <v>161554.78</v>
      </c>
      <c r="K73" s="41">
        <f t="shared" si="1"/>
        <v>53851.59</v>
      </c>
      <c r="L73" s="40">
        <f t="shared" si="2"/>
        <v>161554.78</v>
      </c>
      <c r="M73" s="41">
        <f t="shared" si="1"/>
        <v>53851.59</v>
      </c>
      <c r="N73" s="40">
        <f t="shared" si="3"/>
        <v>161554.78</v>
      </c>
      <c r="O73" s="41">
        <f t="shared" si="4"/>
        <v>53851.59</v>
      </c>
      <c r="P73" s="40">
        <f t="shared" si="5"/>
        <v>161554.78</v>
      </c>
      <c r="Q73" s="41">
        <f t="shared" si="6"/>
        <v>53851.59</v>
      </c>
      <c r="R73" s="40">
        <f t="shared" si="7"/>
        <v>161554.78</v>
      </c>
      <c r="S73" s="41">
        <f t="shared" si="8"/>
        <v>53851.59</v>
      </c>
    </row>
    <row r="74" spans="1:19" s="14" customFormat="1" ht="15.75">
      <c r="A74" s="42" t="s">
        <v>12</v>
      </c>
      <c r="C74" s="58">
        <v>1217928</v>
      </c>
      <c r="D74" s="59">
        <v>1217928</v>
      </c>
      <c r="E74" s="59">
        <v>1217928</v>
      </c>
      <c r="F74" s="59">
        <v>1217928</v>
      </c>
      <c r="G74" s="60">
        <v>1217928</v>
      </c>
      <c r="I74" s="42" t="s">
        <v>12</v>
      </c>
      <c r="J74" s="40">
        <f t="shared" si="0"/>
        <v>182080.24</v>
      </c>
      <c r="K74" s="41">
        <f t="shared" si="1"/>
        <v>60693.41</v>
      </c>
      <c r="L74" s="40">
        <f t="shared" si="2"/>
        <v>182080.24</v>
      </c>
      <c r="M74" s="41">
        <f t="shared" si="1"/>
        <v>60693.41</v>
      </c>
      <c r="N74" s="40">
        <f t="shared" si="3"/>
        <v>182080.24</v>
      </c>
      <c r="O74" s="41">
        <f t="shared" si="4"/>
        <v>60693.41</v>
      </c>
      <c r="P74" s="40">
        <f t="shared" si="5"/>
        <v>182080.24</v>
      </c>
      <c r="Q74" s="41">
        <f t="shared" si="6"/>
        <v>60693.41</v>
      </c>
      <c r="R74" s="40">
        <f t="shared" si="7"/>
        <v>182080.24</v>
      </c>
      <c r="S74" s="41">
        <f t="shared" si="8"/>
        <v>60693.41</v>
      </c>
    </row>
    <row r="75" spans="1:19" ht="15.75">
      <c r="J75" s="10"/>
      <c r="K75" s="10"/>
      <c r="L75" s="10"/>
    </row>
    <row r="76" spans="1:19" ht="15.75">
      <c r="J76" s="10"/>
      <c r="K76" s="4"/>
      <c r="L76" s="4"/>
    </row>
    <row r="77" spans="1:19" ht="15.75">
      <c r="H77" s="43"/>
      <c r="I77" s="43"/>
      <c r="J77" s="10"/>
      <c r="K77" s="10"/>
      <c r="L77" s="10"/>
    </row>
    <row r="78" spans="1:19" ht="15.75">
      <c r="H78" s="43"/>
      <c r="I78" s="43"/>
      <c r="J78" s="10"/>
      <c r="K78" s="4"/>
      <c r="L78" s="4"/>
    </row>
    <row r="79" spans="1:19" ht="15.75">
      <c r="H79" s="43"/>
      <c r="I79" s="43"/>
      <c r="J79" s="10"/>
      <c r="K79" s="10"/>
      <c r="L79" s="10"/>
    </row>
    <row r="80" spans="1:19" ht="15.75">
      <c r="H80" s="43"/>
      <c r="I80" s="43"/>
      <c r="J80" s="10"/>
      <c r="K80" s="4"/>
      <c r="L80" s="4"/>
    </row>
    <row r="81" spans="8:12" ht="15.75">
      <c r="H81" s="43"/>
      <c r="I81" s="43"/>
      <c r="J81" s="10"/>
      <c r="K81" s="10"/>
      <c r="L81" s="10"/>
    </row>
    <row r="82" spans="8:12" ht="15.75">
      <c r="H82" s="43"/>
      <c r="I82" s="43"/>
      <c r="J82" s="10"/>
      <c r="K82" s="4"/>
      <c r="L82" s="4"/>
    </row>
    <row r="83" spans="8:12" ht="15.75">
      <c r="H83" s="43"/>
      <c r="I83" s="43"/>
      <c r="J83" s="10"/>
      <c r="K83" s="10"/>
      <c r="L83" s="10"/>
    </row>
    <row r="84" spans="8:12" ht="15.75">
      <c r="H84" s="43"/>
      <c r="I84" s="43"/>
      <c r="J84" s="10"/>
      <c r="K84" s="4"/>
      <c r="L84" s="4"/>
    </row>
    <row r="85" spans="8:12" ht="15.75">
      <c r="H85" s="43"/>
      <c r="I85" s="43"/>
      <c r="J85" s="10"/>
      <c r="K85" s="10"/>
      <c r="L85" s="10"/>
    </row>
    <row r="86" spans="8:12" ht="15.75">
      <c r="H86" s="43"/>
      <c r="I86" s="43"/>
      <c r="J86" s="10"/>
      <c r="K86" s="4"/>
      <c r="L86" s="4"/>
    </row>
    <row r="87" spans="8:12" ht="15.75">
      <c r="H87" s="43"/>
      <c r="I87" s="43"/>
      <c r="J87" s="10"/>
      <c r="K87" s="10"/>
      <c r="L87" s="10"/>
    </row>
    <row r="88" spans="8:12" ht="15.75">
      <c r="H88" s="43"/>
      <c r="I88" s="43"/>
      <c r="J88" s="10"/>
      <c r="K88" s="4"/>
      <c r="L88" s="4"/>
    </row>
    <row r="89" spans="8:12" ht="15.75">
      <c r="H89" s="43"/>
      <c r="I89" s="43"/>
      <c r="J89" s="10"/>
      <c r="K89" s="10"/>
      <c r="L89" s="10"/>
    </row>
    <row r="90" spans="8:12" ht="15.75">
      <c r="H90" s="43"/>
      <c r="I90" s="43"/>
      <c r="J90" s="10"/>
      <c r="K90" s="4"/>
      <c r="L90" s="4"/>
    </row>
    <row r="91" spans="8:12" ht="15.75">
      <c r="H91" s="43"/>
      <c r="I91" s="43"/>
      <c r="J91" s="10"/>
      <c r="K91" s="10"/>
      <c r="L91" s="10"/>
    </row>
    <row r="92" spans="8:12" ht="15.75">
      <c r="H92" s="43"/>
      <c r="I92" s="43"/>
      <c r="J92" s="10"/>
      <c r="K92" s="4"/>
      <c r="L92" s="4"/>
    </row>
    <row r="93" spans="8:12" ht="15.75">
      <c r="H93" s="43"/>
      <c r="I93" s="43"/>
      <c r="J93" s="10"/>
      <c r="K93" s="10"/>
      <c r="L93" s="10"/>
    </row>
    <row r="94" spans="8:12" ht="15.75">
      <c r="H94" s="43"/>
      <c r="I94" s="43"/>
      <c r="J94" s="10"/>
      <c r="K94" s="4"/>
      <c r="L94" s="4"/>
    </row>
    <row r="95" spans="8:12" ht="15.75">
      <c r="H95" s="43"/>
      <c r="I95" s="43"/>
      <c r="J95" s="10"/>
      <c r="K95" s="10"/>
      <c r="L95" s="10"/>
    </row>
    <row r="96" spans="8:12" ht="15.75">
      <c r="H96" s="43"/>
      <c r="I96" s="43"/>
      <c r="J96" s="10"/>
      <c r="K96" s="4"/>
      <c r="L96" s="4"/>
    </row>
    <row r="97" spans="8:12" ht="15.75">
      <c r="H97" s="43"/>
      <c r="I97" s="43"/>
      <c r="J97" s="10"/>
      <c r="K97" s="10"/>
      <c r="L97" s="10"/>
    </row>
    <row r="98" spans="8:12" ht="15.75">
      <c r="H98" s="43"/>
      <c r="I98" s="43"/>
      <c r="J98" s="10"/>
      <c r="K98" s="4"/>
      <c r="L98" s="4"/>
    </row>
    <row r="99" spans="8:12" ht="15.75">
      <c r="H99" s="43"/>
      <c r="I99" s="43"/>
      <c r="J99" s="10"/>
      <c r="K99" s="10"/>
      <c r="L99" s="10"/>
    </row>
    <row r="100" spans="8:12" ht="15.75">
      <c r="H100" s="43"/>
      <c r="I100" s="43"/>
      <c r="J100" s="10"/>
      <c r="K100" s="4"/>
      <c r="L100" s="4"/>
    </row>
    <row r="101" spans="8:12" ht="15.75">
      <c r="H101" s="43"/>
      <c r="I101" s="43"/>
      <c r="J101" s="10"/>
      <c r="K101" s="10"/>
      <c r="L101" s="10"/>
    </row>
    <row r="102" spans="8:12" ht="15.75">
      <c r="H102" s="43"/>
      <c r="I102" s="43"/>
      <c r="J102" s="10"/>
      <c r="K102" s="4"/>
      <c r="L102" s="4"/>
    </row>
    <row r="103" spans="8:12" ht="15.75">
      <c r="H103" s="43"/>
      <c r="I103" s="43"/>
      <c r="J103" s="10"/>
      <c r="K103" s="10"/>
      <c r="L103" s="10"/>
    </row>
    <row r="104" spans="8:12" ht="15.75">
      <c r="H104" s="43"/>
      <c r="I104" s="43"/>
      <c r="J104" s="10"/>
      <c r="K104" s="4"/>
      <c r="L104" s="4"/>
    </row>
    <row r="105" spans="8:12" ht="15.75">
      <c r="H105" s="43"/>
      <c r="I105" s="43"/>
      <c r="J105" s="10"/>
      <c r="K105" s="10"/>
      <c r="L105" s="10"/>
    </row>
    <row r="106" spans="8:12" ht="15.75">
      <c r="H106" s="43"/>
      <c r="I106" s="43"/>
      <c r="J106" s="10"/>
      <c r="K106" s="4"/>
      <c r="L106" s="4"/>
    </row>
    <row r="107" spans="8:12" ht="15.75">
      <c r="H107" s="43"/>
      <c r="I107" s="43"/>
      <c r="J107" s="10"/>
      <c r="K107" s="10"/>
      <c r="L107" s="10"/>
    </row>
    <row r="108" spans="8:12" ht="15.75">
      <c r="H108" s="43"/>
      <c r="I108" s="43"/>
      <c r="J108" s="10"/>
      <c r="K108" s="4"/>
      <c r="L108" s="4"/>
    </row>
    <row r="109" spans="8:12" ht="15.75">
      <c r="H109" s="43"/>
      <c r="I109" s="43"/>
      <c r="J109" s="10"/>
      <c r="K109" s="10"/>
      <c r="L109" s="10"/>
    </row>
    <row r="110" spans="8:12" ht="15.75">
      <c r="H110" s="43"/>
      <c r="I110" s="43"/>
      <c r="J110" s="10"/>
      <c r="K110" s="4"/>
      <c r="L110" s="4"/>
    </row>
    <row r="111" spans="8:12" ht="15.75">
      <c r="H111" s="43"/>
      <c r="I111" s="43"/>
      <c r="J111" s="10"/>
      <c r="K111" s="10"/>
      <c r="L111" s="10"/>
    </row>
    <row r="112" spans="8:12" ht="15.75">
      <c r="H112" s="43"/>
      <c r="I112" s="43"/>
      <c r="J112" s="10"/>
      <c r="K112" s="4"/>
      <c r="L112" s="4"/>
    </row>
    <row r="113" spans="8:12" ht="15.75">
      <c r="H113" s="43"/>
      <c r="I113" s="43"/>
      <c r="J113" s="10"/>
      <c r="K113" s="10"/>
      <c r="L113" s="10"/>
    </row>
    <row r="114" spans="8:12" ht="15.75">
      <c r="H114" s="43"/>
      <c r="I114" s="43"/>
      <c r="J114" s="10"/>
      <c r="K114" s="4"/>
      <c r="L114" s="4"/>
    </row>
    <row r="115" spans="8:12" ht="15.75">
      <c r="H115" s="43"/>
      <c r="I115" s="43"/>
      <c r="J115" s="10"/>
      <c r="K115" s="10"/>
      <c r="L115" s="10"/>
    </row>
    <row r="116" spans="8:12" ht="15.75">
      <c r="H116" s="43"/>
      <c r="I116" s="43"/>
      <c r="J116" s="10"/>
      <c r="K116" s="4"/>
      <c r="L116" s="4"/>
    </row>
    <row r="117" spans="8:12" ht="15.75">
      <c r="H117" s="43"/>
      <c r="I117" s="43"/>
      <c r="J117" s="10"/>
      <c r="K117" s="10"/>
      <c r="L117" s="10"/>
    </row>
    <row r="118" spans="8:12" ht="15.75">
      <c r="H118" s="43"/>
      <c r="I118" s="43"/>
      <c r="J118" s="10"/>
      <c r="K118" s="4"/>
      <c r="L118" s="4"/>
    </row>
    <row r="119" spans="8:12" ht="15.75">
      <c r="H119" s="43"/>
      <c r="I119" s="43"/>
      <c r="J119" s="10"/>
      <c r="K119" s="10"/>
      <c r="L119" s="10"/>
    </row>
    <row r="120" spans="8:12" ht="15.75">
      <c r="H120" s="43"/>
      <c r="I120" s="43"/>
      <c r="J120" s="10"/>
      <c r="K120" s="4"/>
      <c r="L120" s="4"/>
    </row>
    <row r="121" spans="8:12" ht="15.75">
      <c r="H121" s="43"/>
      <c r="I121" s="43"/>
      <c r="J121" s="10"/>
      <c r="K121" s="10"/>
      <c r="L121" s="10"/>
    </row>
    <row r="122" spans="8:12" ht="15.75">
      <c r="H122" s="43"/>
      <c r="I122" s="43"/>
      <c r="J122" s="10"/>
      <c r="K122" s="4"/>
      <c r="L122" s="4"/>
    </row>
    <row r="123" spans="8:12" ht="15.75">
      <c r="H123" s="43"/>
      <c r="I123" s="43"/>
      <c r="J123" s="10"/>
      <c r="K123" s="10"/>
      <c r="L123" s="10"/>
    </row>
    <row r="124" spans="8:12" ht="15.75">
      <c r="H124" s="43"/>
      <c r="I124" s="43"/>
      <c r="J124" s="10"/>
      <c r="K124" s="4"/>
      <c r="L124" s="4"/>
    </row>
    <row r="125" spans="8:12" ht="15.75">
      <c r="H125" s="43"/>
      <c r="I125" s="43"/>
      <c r="J125" s="10"/>
      <c r="K125" s="10"/>
      <c r="L125" s="10"/>
    </row>
    <row r="126" spans="8:12" ht="15.75">
      <c r="H126" s="43"/>
      <c r="I126" s="43"/>
      <c r="J126" s="10"/>
      <c r="K126" s="4"/>
      <c r="L126" s="4"/>
    </row>
    <row r="127" spans="8:12" ht="15.75">
      <c r="H127" s="43"/>
      <c r="I127" s="43"/>
      <c r="J127" s="10"/>
      <c r="K127" s="10"/>
      <c r="L127" s="10"/>
    </row>
    <row r="128" spans="8:12" ht="15.75">
      <c r="H128" s="43"/>
      <c r="I128" s="43"/>
      <c r="J128" s="10"/>
      <c r="K128" s="4"/>
      <c r="L128" s="4"/>
    </row>
    <row r="129" spans="8:12" ht="15.75">
      <c r="H129" s="43"/>
      <c r="I129" s="43"/>
      <c r="J129" s="10"/>
      <c r="K129" s="44"/>
      <c r="L129" s="44"/>
    </row>
    <row r="130" spans="8:12" ht="15.75">
      <c r="H130" s="43"/>
      <c r="I130" s="43"/>
      <c r="J130" s="4"/>
    </row>
    <row r="131" spans="8:12" ht="15.75">
      <c r="H131" s="43"/>
      <c r="I131" s="43"/>
      <c r="J131" s="4"/>
    </row>
    <row r="132" spans="8:12" ht="15.75">
      <c r="H132" s="43"/>
      <c r="I132" s="43"/>
      <c r="J132" s="4"/>
      <c r="K132" s="4"/>
      <c r="L132" s="4"/>
    </row>
    <row r="133" spans="8:12" ht="15.75">
      <c r="J133" s="4"/>
      <c r="K133" s="4"/>
      <c r="L133" s="4"/>
    </row>
    <row r="134" spans="8:12" ht="15.75">
      <c r="J134" s="4"/>
      <c r="K134" s="4"/>
      <c r="L134" s="4"/>
    </row>
    <row r="135" spans="8:12" ht="15.75">
      <c r="J135" s="4"/>
      <c r="K135" s="4"/>
      <c r="L135" s="4"/>
    </row>
    <row r="136" spans="8:12" ht="15.75">
      <c r="J136" s="4"/>
      <c r="K136" s="4"/>
      <c r="L136" s="4"/>
    </row>
    <row r="137" spans="8:12" ht="15.75">
      <c r="J137" s="4"/>
      <c r="K137" s="4"/>
      <c r="L137" s="4"/>
    </row>
    <row r="138" spans="8:12" ht="15.75">
      <c r="J138" s="4"/>
      <c r="K138" s="4"/>
      <c r="L138" s="4"/>
    </row>
    <row r="139" spans="8:12" ht="15.75">
      <c r="J139" s="4"/>
      <c r="K139" s="4"/>
      <c r="L139" s="4"/>
    </row>
    <row r="140" spans="8:12" ht="15.75">
      <c r="J140" s="4"/>
      <c r="K140" s="4"/>
      <c r="L140" s="4"/>
    </row>
    <row r="141" spans="8:12" ht="15.75">
      <c r="J141" s="4"/>
      <c r="K141" s="4"/>
      <c r="L141" s="4"/>
    </row>
  </sheetData>
  <mergeCells count="7">
    <mergeCell ref="C15:G15"/>
    <mergeCell ref="J15:S15"/>
    <mergeCell ref="J16:K16"/>
    <mergeCell ref="L16:M16"/>
    <mergeCell ref="N16:O16"/>
    <mergeCell ref="P16:Q16"/>
    <mergeCell ref="R16:S16"/>
  </mergeCells>
  <hyperlinks>
    <hyperlink ref="J8" r:id="rId1" xr:uid="{8F04B1AE-53E4-45D1-9184-B64252FADA02}"/>
  </hyperlinks>
  <pageMargins left="0.7" right="0.7" top="0.75" bottom="0.75" header="0.3" footer="0.3"/>
  <pageSetup paperSize="9" scale="50" orientation="portrait" r:id="rId2"/>
  <colBreaks count="1" manualBreakCount="1">
    <brk id="8" max="71" man="1"/>
  </colBreaks>
  <ignoredErrors>
    <ignoredError sqref="L19:L54 L55:L74 N19:N74 P19:P74 R19:R7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336981F920114AA49B8778FA8D031F" ma:contentTypeVersion="1" ma:contentTypeDescription="Create a new document." ma:contentTypeScope="" ma:versionID="d51e759047f967e040ae91cc16e475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ee3dc95b78b4b94499faeb02ba9c9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929B01-9D80-467B-BDF6-23724CAF42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C889F9-B4C0-487A-B593-614CC6FDE9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DFEDBE7-140A-464B-BD78-04E7102788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Wiese</dc:creator>
  <cp:lastModifiedBy>Liselotte Steen Seider</cp:lastModifiedBy>
  <cp:lastPrinted>2025-08-06T12:03:40Z</cp:lastPrinted>
  <dcterms:created xsi:type="dcterms:W3CDTF">2022-02-11T12:46:23Z</dcterms:created>
  <dcterms:modified xsi:type="dcterms:W3CDTF">2026-01-16T14:25:35Z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0x01010031336981F920114AA49B8778FA8D031F</vt:lpwstr>
  </property>
  <property fmtid="{D5CDD505-2E9C-101B-9397-08002B2CF9AE}" pid="3" name="EXDocumentID">
    <vt:lpwstr>000176541</vt:lpwstr>
  </property>
  <property fmtid="{D5CDD505-2E9C-101B-9397-08002B2CF9AE}" pid="4" name="EXCoreDocType">
    <vt:lpwstr>Type1A</vt:lpwstr>
  </property>
  <property fmtid="{D5CDD505-2E9C-101B-9397-08002B2CF9AE}" pid="5" name="EXHash">
    <vt:lpwstr>8538FB2F1C7A8A78D9237976EF43CD55459CEBFC2CF6FCC3AC79BFFB65192A0A8C77F72DCAACD7E7E2638E34D9A28E393AE1B43D14354F47A52D923C753CCF</vt:lpwstr>
  </property>
  <property fmtid="{D5CDD505-2E9C-101B-9397-08002B2CF9AE}" pid="6" name="EXTimestamp">
    <vt:lpwstr>11-02-2022 14:33:00</vt:lpwstr>
  </property>
  <property fmtid="{D5CDD505-2E9C-101B-9397-08002B2CF9AE}" pid="7" name="DL_sAMAccountName">
    <vt:lpwstr>kto-jetteb</vt:lpwstr>
  </property>
  <property fmtid="{D5CDD505-2E9C-101B-9397-08002B2CF9AE}" pid="8" name="DL_AuthorInitials">
    <vt:lpwstr>kto-jetteb</vt:lpwstr>
  </property>
  <property fmtid="{D5CDD505-2E9C-101B-9397-08002B2CF9AE}" pid="9" name="fInit">
    <vt:lpwstr>kto-jetteb</vt:lpwstr>
  </property>
  <property fmtid="{D5CDD505-2E9C-101B-9397-08002B2CF9AE}" pid="10" name="fNavn">
    <vt:lpwstr>Jette Balle</vt:lpwstr>
  </property>
  <property fmtid="{D5CDD505-2E9C-101B-9397-08002B2CF9AE}" pid="11" name="fEpost">
    <vt:lpwstr>jb@forhandlingsfaellesskabet.dk</vt:lpwstr>
  </property>
  <property fmtid="{D5CDD505-2E9C-101B-9397-08002B2CF9AE}" pid="12" name="fLogo">
    <vt:lpwstr>http://www.exformatics.com/images/logo_new.jpg</vt:lpwstr>
  </property>
</Properties>
</file>