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alk_sl_dk/Documents/Desktop/ny hjemmeside/Regionale/regionale lønninger 1. oktober 2023 (gældende)/"/>
    </mc:Choice>
  </mc:AlternateContent>
  <xr:revisionPtr revIDLastSave="0" documentId="8_{838556AE-8C2F-49C1-9D7E-E78E4D218F87}" xr6:coauthVersionLast="47" xr6:coauthVersionMax="47" xr10:uidLastSave="{00000000-0000-0000-0000-000000000000}"/>
  <bookViews>
    <workbookView xWindow="-110" yWindow="-110" windowWidth="19420" windowHeight="10300" xr2:uid="{103A006C-3D02-4A42-874B-F791A4C36881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N66" i="1"/>
  <c r="O66" i="1" s="1"/>
  <c r="J66" i="1"/>
  <c r="K66" i="1" s="1"/>
  <c r="R66" i="1"/>
  <c r="S66" i="1" s="1"/>
  <c r="P66" i="1"/>
  <c r="Q66" i="1" s="1"/>
  <c r="L66" i="1"/>
  <c r="M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N64" i="1"/>
  <c r="O64" i="1" s="1"/>
  <c r="J64" i="1"/>
  <c r="K64" i="1" s="1"/>
  <c r="P64" i="1"/>
  <c r="Q64" i="1" s="1"/>
  <c r="L64" i="1"/>
  <c r="M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N62" i="1"/>
  <c r="O62" i="1" s="1"/>
  <c r="J62" i="1"/>
  <c r="K62" i="1" s="1"/>
  <c r="P62" i="1"/>
  <c r="Q62" i="1" s="1"/>
  <c r="L62" i="1"/>
  <c r="M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N60" i="1"/>
  <c r="O60" i="1" s="1"/>
  <c r="J60" i="1"/>
  <c r="K60" i="1" s="1"/>
  <c r="P60" i="1"/>
  <c r="Q60" i="1" s="1"/>
  <c r="L60" i="1"/>
  <c r="M60" i="1" s="1"/>
  <c r="R59" i="1"/>
  <c r="S59" i="1" s="1"/>
  <c r="P59" i="1"/>
  <c r="Q59" i="1" s="1"/>
  <c r="N59" i="1"/>
  <c r="O59" i="1" s="1"/>
  <c r="L59" i="1"/>
  <c r="M59" i="1" s="1"/>
  <c r="J59" i="1"/>
  <c r="K59" i="1" s="1"/>
  <c r="R58" i="1"/>
  <c r="S58" i="1" s="1"/>
  <c r="N58" i="1"/>
  <c r="O58" i="1" s="1"/>
  <c r="J58" i="1"/>
  <c r="K58" i="1" s="1"/>
  <c r="P58" i="1"/>
  <c r="Q58" i="1" s="1"/>
  <c r="L58" i="1"/>
  <c r="M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N56" i="1"/>
  <c r="O56" i="1" s="1"/>
  <c r="J56" i="1"/>
  <c r="K56" i="1" s="1"/>
  <c r="P56" i="1"/>
  <c r="Q56" i="1" s="1"/>
  <c r="L56" i="1"/>
  <c r="M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N54" i="1"/>
  <c r="O54" i="1" s="1"/>
  <c r="J54" i="1"/>
  <c r="K54" i="1" s="1"/>
  <c r="P54" i="1"/>
  <c r="Q54" i="1" s="1"/>
  <c r="L54" i="1"/>
  <c r="M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N52" i="1"/>
  <c r="O52" i="1" s="1"/>
  <c r="J52" i="1"/>
  <c r="K52" i="1" s="1"/>
  <c r="P52" i="1"/>
  <c r="Q52" i="1" s="1"/>
  <c r="L52" i="1"/>
  <c r="M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N50" i="1"/>
  <c r="O50" i="1" s="1"/>
  <c r="J50" i="1"/>
  <c r="K50" i="1" s="1"/>
  <c r="P50" i="1"/>
  <c r="Q50" i="1" s="1"/>
  <c r="L50" i="1"/>
  <c r="M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N48" i="1"/>
  <c r="O48" i="1" s="1"/>
  <c r="J48" i="1"/>
  <c r="K48" i="1" s="1"/>
  <c r="P48" i="1"/>
  <c r="Q48" i="1" s="1"/>
  <c r="L48" i="1"/>
  <c r="M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N46" i="1"/>
  <c r="O46" i="1" s="1"/>
  <c r="J46" i="1"/>
  <c r="K46" i="1" s="1"/>
  <c r="P46" i="1"/>
  <c r="Q46" i="1" s="1"/>
  <c r="L46" i="1"/>
  <c r="M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N44" i="1"/>
  <c r="O44" i="1" s="1"/>
  <c r="J44" i="1"/>
  <c r="K44" i="1" s="1"/>
  <c r="P44" i="1"/>
  <c r="Q44" i="1" s="1"/>
  <c r="L44" i="1"/>
  <c r="M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N42" i="1"/>
  <c r="O42" i="1" s="1"/>
  <c r="J42" i="1"/>
  <c r="K42" i="1" s="1"/>
  <c r="P42" i="1"/>
  <c r="Q42" i="1" s="1"/>
  <c r="L42" i="1"/>
  <c r="M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<sst xmlns="http://schemas.openxmlformats.org/spreadsheetml/2006/main" count="49" uniqueCount="24">
  <si>
    <t>Beregning af pensionsbidrag for ikke-tjenestemænd</t>
  </si>
  <si>
    <t>Sådan gør du!</t>
  </si>
  <si>
    <t>Pensionsgivende årsløn for ikke-tjenestemænd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</si>
  <si>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</si>
  <si>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</si>
  <si>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</si>
  <si>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</si>
  <si>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</si>
  <si>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</si>
  <si>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</si>
  <si>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</si>
  <si>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</si>
  <si>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</si>
  <si>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2. Du kan nu finde dit årlige pensionsbidrag i den 2. blå tabel, herunder til højre.</t>
  </si>
  <si>
    <t>Pensionsgivende årsløn inkl. områdetillæg</t>
  </si>
  <si>
    <t>Pensionsbidrag</t>
  </si>
  <si>
    <t>Pensionsprocent:</t>
  </si>
  <si>
    <t>1. Indtast pensionsprocenten i det røde felt og tast ENTER.</t>
  </si>
  <si>
    <t>SOCIALPÆDAGOGERNE</t>
  </si>
  <si>
    <t>Oversigt over områdetillæg.</t>
  </si>
  <si>
    <t xml:space="preserve">3. Dit områdetillæg (gruppe 0-4) afhænger af, hvilken kommune din arbejdsplads ligger i. </t>
  </si>
  <si>
    <t>KOMMUNALE LØNNINGER PER 1. OKTOBER 2023</t>
  </si>
  <si>
    <t>KOMMUNALE PENSIONSBIDRAG PER 1. OKTOBER 2023</t>
  </si>
  <si>
    <t>KOMMUNALE LØNNINGER OG PENSIONSBIDRAG PER 1.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</si>
</sst>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0" fillId="0" borderId="0" xfId="0" applyNumberFormat="1" applyProtection="1">
      <protection hidden="1"/>
    </xf>
    <xf numFmtId="39" fontId="7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6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10" fontId="8" fillId="2" borderId="1" xfId="0" applyNumberFormat="1" applyFont="1" applyFill="1" applyBorder="1" applyProtection="1">
      <protection locked="0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9" fontId="7" fillId="3" borderId="3" xfId="0" quotePrefix="1" applyNumberFormat="1" applyFont="1" applyFill="1" applyBorder="1" applyAlignment="1" applyProtection="1">
      <alignment horizontal="center"/>
      <protection hidden="1"/>
    </xf>
    <xf numFmtId="39" fontId="7" fillId="3" borderId="4" xfId="0" quotePrefix="1" applyNumberFormat="1" applyFont="1" applyFill="1" applyBorder="1" applyAlignment="1" applyProtection="1">
      <alignment horizontal="center"/>
      <protection hidden="1"/>
    </xf>
    <xf numFmtId="39" fontId="7" fillId="3" borderId="5" xfId="0" quotePrefix="1" applyNumberFormat="1" applyFont="1" applyFill="1" applyBorder="1" applyAlignment="1" applyProtection="1">
      <alignment horizontal="center"/>
      <protection hidden="1"/>
    </xf>
    <xf numFmtId="10" fontId="7" fillId="3" borderId="3" xfId="0" quotePrefix="1" applyNumberFormat="1" applyFont="1" applyFill="1" applyBorder="1" applyAlignment="1" applyProtection="1">
      <alignment horizontal="center"/>
      <protection hidden="1"/>
    </xf>
    <xf numFmtId="10" fontId="7" fillId="3" borderId="4" xfId="0" quotePrefix="1" applyNumberFormat="1" applyFont="1" applyFill="1" applyBorder="1" applyAlignment="1" applyProtection="1">
      <alignment horizontal="center"/>
      <protection hidden="1"/>
    </xf>
    <xf numFmtId="10" fontId="7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5256/kommuners-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S141"/>
  <sheetViews>
    <sheetView showGridLines="0" tabSelected="1" zoomScale="90" zoomScaleNormal="90" workbookViewId="0">
      <selection activeCell="I14" sqref="I14"/>
    </sheetView>
  </sheetViews>
  <sheetFormatPr defaultRowHeight="14.5"/>
  <cols>
    <col min="1" max="1" width="4.7265625" customWidth="1"/>
    <col min="2" max="2" width="1.26953125" customWidth="1"/>
    <col min="3" max="7" width="14.7265625" customWidth="1"/>
    <col min="8" max="8" width="2.26953125" customWidth="1"/>
    <col min="9" max="9" width="4.7265625" customWidth="1"/>
    <col min="10" max="19" width="16.7265625" customWidth="1"/>
    <col min="20" max="20" width="14.7265625" customWidth="1"/>
    <col min="21" max="22" width="8.81640625" customWidth="1"/>
  </cols>
  <sheetData>
    <row r="1" spans="1:19" ht="20">
      <c r="A1" s="1" t="s">
        <v>23</v>
      </c>
      <c r="B1" s="2"/>
      <c r="C1" s="2"/>
      <c r="D1" s="2"/>
      <c r="E1" s="2"/>
      <c r="F1" s="2"/>
      <c r="G1" s="2"/>
      <c r="H1" s="3"/>
      <c r="S1" s="3"/>
    </row>
    <row r="2" spans="1:19" ht="18" customHeight="1">
      <c r="A2" s="1"/>
      <c r="B2" s="2"/>
      <c r="C2" s="2"/>
      <c r="D2" s="2"/>
      <c r="E2" s="2"/>
      <c r="F2" s="2"/>
      <c r="G2" s="2"/>
      <c r="H2" s="3"/>
      <c r="Q2" s="50" t="s">
        <v>18</v>
      </c>
      <c r="S2" s="3"/>
    </row>
    <row r="3" spans="1:19" ht="15.5">
      <c r="A3" s="47" t="s">
        <v>0</v>
      </c>
      <c r="B3" s="5"/>
      <c r="C3" s="5"/>
      <c r="D3" s="5"/>
      <c r="E3" s="5"/>
      <c r="F3" s="5"/>
      <c r="G3" s="5"/>
      <c r="H3" s="5"/>
    </row>
    <row r="5" spans="1:19" ht="15.5">
      <c r="A5" s="6" t="s">
        <v>1</v>
      </c>
      <c r="B5" s="48"/>
    </row>
    <row r="6" spans="1:19" ht="15.5">
      <c r="A6" s="49" t="s">
        <v>17</v>
      </c>
    </row>
    <row r="7" spans="1:19" ht="15.5">
      <c r="A7" s="49" t="s">
        <v>13</v>
      </c>
    </row>
    <row r="8" spans="1:19" ht="15.5">
      <c r="A8" s="49" t="s">
        <v>20</v>
      </c>
      <c r="J8" s="51" t="s">
        <v>19</v>
      </c>
    </row>
    <row r="9" spans="1:19">
      <c r="A9" s="51"/>
      <c r="B9" s="5"/>
      <c r="C9" s="5"/>
      <c r="D9" s="5"/>
      <c r="E9" s="5"/>
      <c r="F9" s="5"/>
      <c r="G9" s="5"/>
      <c r="H9" s="5"/>
    </row>
    <row r="10" spans="1:19" ht="15.5">
      <c r="A10" s="46" t="s">
        <v>16</v>
      </c>
      <c r="B10" s="7"/>
      <c r="C10" s="7"/>
      <c r="D10" s="7"/>
      <c r="E10" s="45">
        <v>0.14199999999999999</v>
      </c>
      <c r="F10" s="7"/>
      <c r="G10" s="7"/>
      <c r="H10" s="7"/>
      <c r="L10" s="8"/>
    </row>
    <row r="12" spans="1:19" ht="20.5" customHeight="1">
      <c r="A12" s="9" t="s">
        <v>21</v>
      </c>
      <c r="B12" s="10"/>
      <c r="C12" s="10"/>
      <c r="D12" s="10"/>
      <c r="E12" s="10"/>
      <c r="F12" s="10"/>
      <c r="G12" s="10"/>
      <c r="H12" s="10"/>
      <c r="I12" s="9" t="s">
        <v>22</v>
      </c>
      <c r="J12" s="4"/>
      <c r="O12" s="4"/>
    </row>
    <row r="13" spans="1:19" ht="15.65" customHeight="1">
      <c r="A13" s="11" t="s">
        <v>2</v>
      </c>
      <c r="B13" s="11"/>
      <c r="C13" s="11"/>
      <c r="D13" s="11"/>
      <c r="E13" s="11"/>
      <c r="F13" s="11"/>
      <c r="G13" s="11"/>
      <c r="H13" s="11"/>
      <c r="I13" s="11" t="s">
        <v>16</v>
      </c>
      <c r="J13" s="4"/>
      <c r="K13" s="13">
        <f>E10</f>
        <v>0.14199999999999999</v>
      </c>
      <c r="O13" s="4"/>
    </row>
    <row r="14" spans="1:19" s="14" customFormat="1" ht="15.5">
      <c r="A14" s="12"/>
      <c r="B14" s="12"/>
      <c r="C14" s="12"/>
      <c r="D14" s="12"/>
      <c r="E14" s="12"/>
      <c r="F14" s="12"/>
      <c r="G14" s="12"/>
      <c r="H14" s="12"/>
      <c r="I14" s="11"/>
      <c r="J14" s="4"/>
      <c r="K14" s="13"/>
      <c r="O14" s="15"/>
    </row>
    <row r="15" spans="1:19" s="14" customFormat="1" ht="15.5">
      <c r="A15" s="16" t="s">
        <v>3</v>
      </c>
      <c r="B15" s="17"/>
      <c r="C15" s="61" t="s">
        <v>14</v>
      </c>
      <c r="D15" s="62"/>
      <c r="E15" s="62"/>
      <c r="F15" s="62"/>
      <c r="G15" s="63"/>
      <c r="H15" s="17"/>
      <c r="I15" s="16" t="s">
        <v>3</v>
      </c>
      <c r="J15" s="64" t="s">
        <v>15</v>
      </c>
      <c r="K15" s="65"/>
      <c r="L15" s="65"/>
      <c r="M15" s="65"/>
      <c r="N15" s="65"/>
      <c r="O15" s="65"/>
      <c r="P15" s="65"/>
      <c r="Q15" s="65"/>
      <c r="R15" s="65"/>
      <c r="S15" s="66"/>
    </row>
    <row r="16" spans="1:19" s="14" customFormat="1" ht="15.5">
      <c r="A16" s="18"/>
      <c r="B16" s="17"/>
      <c r="C16" s="19" t="s">
        <v>4</v>
      </c>
      <c r="D16" s="20" t="s">
        <v>5</v>
      </c>
      <c r="E16" s="20" t="s">
        <v>6</v>
      </c>
      <c r="F16" s="20" t="s">
        <v>7</v>
      </c>
      <c r="G16" s="21" t="s">
        <v>8</v>
      </c>
      <c r="H16" s="17"/>
      <c r="I16" s="18"/>
      <c r="J16" s="67" t="s">
        <v>4</v>
      </c>
      <c r="K16" s="67"/>
      <c r="L16" s="67" t="s">
        <v>5</v>
      </c>
      <c r="M16" s="67"/>
      <c r="N16" s="67" t="s">
        <v>6</v>
      </c>
      <c r="O16" s="67"/>
      <c r="P16" s="67" t="s">
        <v>7</v>
      </c>
      <c r="Q16" s="67"/>
      <c r="R16" s="67" t="s">
        <v>8</v>
      </c>
      <c r="S16" s="68"/>
    </row>
    <row r="17" spans="1:19" s="14" customFormat="1" ht="15.5">
      <c r="A17" s="22"/>
      <c r="C17" s="23"/>
      <c r="D17" s="24"/>
      <c r="E17" s="24"/>
      <c r="F17" s="24"/>
      <c r="G17" s="25"/>
      <c r="I17" s="22"/>
      <c r="J17" s="26" t="s">
        <v>9</v>
      </c>
      <c r="K17" s="27" t="s">
        <v>10</v>
      </c>
      <c r="L17" s="27" t="s">
        <v>9</v>
      </c>
      <c r="M17" s="27" t="s">
        <v>10</v>
      </c>
      <c r="N17" s="27" t="s">
        <v>9</v>
      </c>
      <c r="O17" s="27" t="s">
        <v>10</v>
      </c>
      <c r="P17" s="27" t="s">
        <v>9</v>
      </c>
      <c r="Q17" s="27" t="s">
        <v>10</v>
      </c>
      <c r="R17" s="27" t="s">
        <v>9</v>
      </c>
      <c r="S17" s="28" t="s">
        <v>10</v>
      </c>
    </row>
    <row r="18" spans="1:19" s="14" customFormat="1" ht="15.5">
      <c r="A18" s="29"/>
      <c r="B18" s="17"/>
      <c r="C18" s="23"/>
      <c r="D18" s="24"/>
      <c r="E18" s="24"/>
      <c r="F18" s="24"/>
      <c r="G18" s="25"/>
      <c r="H18" s="17"/>
      <c r="I18" s="29"/>
      <c r="J18" s="30" t="s">
        <v>11</v>
      </c>
      <c r="K18" s="31" t="s">
        <v>11</v>
      </c>
      <c r="L18" s="31" t="s">
        <v>11</v>
      </c>
      <c r="M18" s="31" t="s">
        <v>11</v>
      </c>
      <c r="N18" s="31" t="s">
        <v>11</v>
      </c>
      <c r="O18" s="31" t="s">
        <v>11</v>
      </c>
      <c r="P18" s="31" t="s">
        <v>11</v>
      </c>
      <c r="Q18" s="31" t="s">
        <v>11</v>
      </c>
      <c r="R18" s="31" t="s">
        <v>11</v>
      </c>
      <c r="S18" s="32" t="s">
        <v>11</v>
      </c>
    </row>
    <row r="19" spans="1:19" s="14" customFormat="1" ht="15.5">
      <c r="A19" s="33">
        <v>1</v>
      </c>
      <c r="B19" s="15"/>
      <c r="C19" s="52">
        <v>223289</v>
      </c>
      <c r="D19" s="53">
        <v>226447</v>
      </c>
      <c r="E19" s="53">
        <v>228633</v>
      </c>
      <c r="F19" s="53">
        <v>231793</v>
      </c>
      <c r="G19" s="54">
        <v>233979</v>
      </c>
      <c r="H19" s="15"/>
      <c r="I19" s="33">
        <v>1</v>
      </c>
      <c r="J19" s="34">
        <f>ROUND(C19*$E$10,2)</f>
        <v>31707.040000000001</v>
      </c>
      <c r="K19" s="35">
        <f>ROUND(J19/3,2)</f>
        <v>10569.01</v>
      </c>
      <c r="L19" s="34">
        <f>ROUND(D19*$E$10,2)</f>
        <v>32155.47</v>
      </c>
      <c r="M19" s="35">
        <f>ROUND(L19/3,2)</f>
        <v>10718.49</v>
      </c>
      <c r="N19" s="34">
        <f>ROUND(E19*$E$10,2)</f>
        <v>32465.89</v>
      </c>
      <c r="O19" s="35">
        <f>ROUND(N19/3,2)</f>
        <v>10821.96</v>
      </c>
      <c r="P19" s="34">
        <f>ROUND(F19*$E$10,2)</f>
        <v>32914.61</v>
      </c>
      <c r="Q19" s="35">
        <f>ROUND(P19/3,2)</f>
        <v>10971.54</v>
      </c>
      <c r="R19" s="34">
        <f>ROUND(G19*$E$10,2)</f>
        <v>33225.019999999997</v>
      </c>
      <c r="S19" s="35">
        <f>ROUND(R19/3,2)</f>
        <v>11075.01</v>
      </c>
    </row>
    <row r="20" spans="1:19" s="14" customFormat="1" ht="15.5">
      <c r="A20" s="36">
        <v>2</v>
      </c>
      <c r="B20" s="15"/>
      <c r="C20" s="55">
        <v>226719</v>
      </c>
      <c r="D20" s="56">
        <v>229955</v>
      </c>
      <c r="E20" s="56">
        <v>232194</v>
      </c>
      <c r="F20" s="56">
        <v>235429</v>
      </c>
      <c r="G20" s="57">
        <v>237668</v>
      </c>
      <c r="H20" s="15"/>
      <c r="I20" s="36">
        <v>2</v>
      </c>
      <c r="J20" s="37">
        <f t="shared" ref="J20:J74" si="0">ROUND(C20*$E$10,2)</f>
        <v>32194.1</v>
      </c>
      <c r="K20" s="38">
        <f t="shared" ref="K20:M74" si="1">ROUND(J20/3,2)</f>
        <v>10731.37</v>
      </c>
      <c r="L20" s="37">
        <f t="shared" ref="L20:L74" si="2">ROUND(D20*$E$10,2)</f>
        <v>32653.61</v>
      </c>
      <c r="M20" s="38">
        <f t="shared" si="1"/>
        <v>10884.54</v>
      </c>
      <c r="N20" s="37">
        <f t="shared" ref="N20:N74" si="3">ROUND(E20*$E$10,2)</f>
        <v>32971.550000000003</v>
      </c>
      <c r="O20" s="38">
        <f t="shared" ref="O20:O74" si="4">ROUND(N20/3,2)</f>
        <v>10990.52</v>
      </c>
      <c r="P20" s="37">
        <f t="shared" ref="P20:P74" si="5">ROUND(F20*$E$10,2)</f>
        <v>33430.92</v>
      </c>
      <c r="Q20" s="38">
        <f t="shared" ref="Q20:Q74" si="6">ROUND(P20/3,2)</f>
        <v>11143.64</v>
      </c>
      <c r="R20" s="37">
        <f t="shared" ref="R20:R74" si="7">ROUND(G20*$E$10,2)</f>
        <v>33748.86</v>
      </c>
      <c r="S20" s="38">
        <f t="shared" ref="S20:S74" si="8">ROUND(R20/3,2)</f>
        <v>11249.62</v>
      </c>
    </row>
    <row r="21" spans="1:19" s="14" customFormat="1" ht="15.5">
      <c r="A21" s="36">
        <v>3</v>
      </c>
      <c r="B21" s="15"/>
      <c r="C21" s="55">
        <v>230241</v>
      </c>
      <c r="D21" s="56">
        <v>233554</v>
      </c>
      <c r="E21" s="56">
        <v>235849</v>
      </c>
      <c r="F21" s="56">
        <v>239162</v>
      </c>
      <c r="G21" s="57">
        <v>241459</v>
      </c>
      <c r="H21" s="15"/>
      <c r="I21" s="36">
        <v>3</v>
      </c>
      <c r="J21" s="37">
        <f t="shared" si="0"/>
        <v>32694.22</v>
      </c>
      <c r="K21" s="38">
        <f t="shared" si="1"/>
        <v>10898.07</v>
      </c>
      <c r="L21" s="37">
        <f t="shared" si="2"/>
        <v>33164.67</v>
      </c>
      <c r="M21" s="38">
        <f t="shared" si="1"/>
        <v>11054.89</v>
      </c>
      <c r="N21" s="37">
        <f t="shared" si="3"/>
        <v>33490.559999999998</v>
      </c>
      <c r="O21" s="38">
        <f t="shared" si="4"/>
        <v>11163.52</v>
      </c>
      <c r="P21" s="37">
        <f t="shared" si="5"/>
        <v>33961</v>
      </c>
      <c r="Q21" s="38">
        <f t="shared" si="6"/>
        <v>11320.33</v>
      </c>
      <c r="R21" s="37">
        <f t="shared" si="7"/>
        <v>34287.18</v>
      </c>
      <c r="S21" s="38">
        <f t="shared" si="8"/>
        <v>11429.06</v>
      </c>
    </row>
    <row r="22" spans="1:19" s="14" customFormat="1" ht="15.5">
      <c r="A22" s="36">
        <v>4</v>
      </c>
      <c r="B22" s="15"/>
      <c r="C22" s="55">
        <v>233861</v>
      </c>
      <c r="D22" s="56">
        <v>237257</v>
      </c>
      <c r="E22" s="56">
        <v>239607</v>
      </c>
      <c r="F22" s="56">
        <v>243004</v>
      </c>
      <c r="G22" s="57">
        <v>245354</v>
      </c>
      <c r="H22" s="15"/>
      <c r="I22" s="36">
        <v>4</v>
      </c>
      <c r="J22" s="37">
        <f t="shared" si="0"/>
        <v>33208.26</v>
      </c>
      <c r="K22" s="38">
        <f t="shared" si="1"/>
        <v>11069.42</v>
      </c>
      <c r="L22" s="37">
        <f t="shared" si="2"/>
        <v>33690.49</v>
      </c>
      <c r="M22" s="38">
        <f t="shared" si="1"/>
        <v>11230.16</v>
      </c>
      <c r="N22" s="37">
        <f t="shared" si="3"/>
        <v>34024.19</v>
      </c>
      <c r="O22" s="38">
        <f t="shared" si="4"/>
        <v>11341.4</v>
      </c>
      <c r="P22" s="37">
        <f t="shared" si="5"/>
        <v>34506.57</v>
      </c>
      <c r="Q22" s="38">
        <f t="shared" si="6"/>
        <v>11502.19</v>
      </c>
      <c r="R22" s="37">
        <f t="shared" si="7"/>
        <v>34840.269999999997</v>
      </c>
      <c r="S22" s="38">
        <f t="shared" si="8"/>
        <v>11613.42</v>
      </c>
    </row>
    <row r="23" spans="1:19" s="14" customFormat="1" ht="15.5">
      <c r="A23" s="39">
        <v>5</v>
      </c>
      <c r="B23" s="15"/>
      <c r="C23" s="58">
        <v>237579</v>
      </c>
      <c r="D23" s="59">
        <v>241057</v>
      </c>
      <c r="E23" s="59">
        <v>243468</v>
      </c>
      <c r="F23" s="59">
        <v>246946</v>
      </c>
      <c r="G23" s="60">
        <v>249354</v>
      </c>
      <c r="H23" s="15"/>
      <c r="I23" s="39">
        <v>5</v>
      </c>
      <c r="J23" s="40">
        <f t="shared" si="0"/>
        <v>33736.22</v>
      </c>
      <c r="K23" s="41">
        <f t="shared" si="1"/>
        <v>11245.41</v>
      </c>
      <c r="L23" s="40">
        <f t="shared" si="2"/>
        <v>34230.089999999997</v>
      </c>
      <c r="M23" s="41">
        <f t="shared" si="1"/>
        <v>11410.03</v>
      </c>
      <c r="N23" s="40">
        <f t="shared" si="3"/>
        <v>34572.46</v>
      </c>
      <c r="O23" s="41">
        <f t="shared" si="4"/>
        <v>11524.15</v>
      </c>
      <c r="P23" s="40">
        <f t="shared" si="5"/>
        <v>35066.33</v>
      </c>
      <c r="Q23" s="41">
        <f t="shared" si="6"/>
        <v>11688.78</v>
      </c>
      <c r="R23" s="40">
        <f t="shared" si="7"/>
        <v>35408.269999999997</v>
      </c>
      <c r="S23" s="41">
        <f t="shared" si="8"/>
        <v>11802.76</v>
      </c>
    </row>
    <row r="24" spans="1:19" s="14" customFormat="1" ht="15.5">
      <c r="A24" s="33">
        <v>6</v>
      </c>
      <c r="B24" s="15"/>
      <c r="C24" s="55">
        <v>241403</v>
      </c>
      <c r="D24" s="56">
        <v>244968</v>
      </c>
      <c r="E24" s="56">
        <v>247436</v>
      </c>
      <c r="F24" s="56">
        <v>250999</v>
      </c>
      <c r="G24" s="57">
        <v>253467</v>
      </c>
      <c r="H24" s="15"/>
      <c r="I24" s="33">
        <v>6</v>
      </c>
      <c r="J24" s="37">
        <f t="shared" si="0"/>
        <v>34279.230000000003</v>
      </c>
      <c r="K24" s="38">
        <f t="shared" si="1"/>
        <v>11426.41</v>
      </c>
      <c r="L24" s="37">
        <f t="shared" si="2"/>
        <v>34785.46</v>
      </c>
      <c r="M24" s="38">
        <f t="shared" si="1"/>
        <v>11595.15</v>
      </c>
      <c r="N24" s="37">
        <f t="shared" si="3"/>
        <v>35135.910000000003</v>
      </c>
      <c r="O24" s="38">
        <f t="shared" si="4"/>
        <v>11711.97</v>
      </c>
      <c r="P24" s="37">
        <f t="shared" si="5"/>
        <v>35641.86</v>
      </c>
      <c r="Q24" s="38">
        <f t="shared" si="6"/>
        <v>11880.62</v>
      </c>
      <c r="R24" s="37">
        <f t="shared" si="7"/>
        <v>35992.31</v>
      </c>
      <c r="S24" s="38">
        <f t="shared" si="8"/>
        <v>11997.44</v>
      </c>
    </row>
    <row r="25" spans="1:19" s="14" customFormat="1" ht="15.5">
      <c r="A25" s="36">
        <v>7</v>
      </c>
      <c r="B25" s="15"/>
      <c r="C25" s="55">
        <v>245326</v>
      </c>
      <c r="D25" s="56">
        <v>248979</v>
      </c>
      <c r="E25" s="56">
        <v>251509</v>
      </c>
      <c r="F25" s="56">
        <v>255162</v>
      </c>
      <c r="G25" s="57">
        <v>257689</v>
      </c>
      <c r="H25" s="15"/>
      <c r="I25" s="36">
        <v>7</v>
      </c>
      <c r="J25" s="37">
        <f t="shared" si="0"/>
        <v>34836.29</v>
      </c>
      <c r="K25" s="38">
        <f t="shared" si="1"/>
        <v>11612.1</v>
      </c>
      <c r="L25" s="37">
        <f t="shared" si="2"/>
        <v>35355.019999999997</v>
      </c>
      <c r="M25" s="38">
        <f t="shared" si="1"/>
        <v>11785.01</v>
      </c>
      <c r="N25" s="37">
        <f t="shared" si="3"/>
        <v>35714.28</v>
      </c>
      <c r="O25" s="38">
        <f t="shared" si="4"/>
        <v>11904.76</v>
      </c>
      <c r="P25" s="37">
        <f t="shared" si="5"/>
        <v>36233</v>
      </c>
      <c r="Q25" s="38">
        <f t="shared" si="6"/>
        <v>12077.67</v>
      </c>
      <c r="R25" s="37">
        <f t="shared" si="7"/>
        <v>36591.839999999997</v>
      </c>
      <c r="S25" s="38">
        <f t="shared" si="8"/>
        <v>12197.28</v>
      </c>
    </row>
    <row r="26" spans="1:19" s="14" customFormat="1" ht="15.5">
      <c r="A26" s="36">
        <v>8</v>
      </c>
      <c r="B26" s="15"/>
      <c r="C26" s="55">
        <v>249507</v>
      </c>
      <c r="D26" s="56">
        <v>253254</v>
      </c>
      <c r="E26" s="56">
        <v>255849</v>
      </c>
      <c r="F26" s="56">
        <v>259595</v>
      </c>
      <c r="G26" s="57">
        <v>262189</v>
      </c>
      <c r="H26" s="15"/>
      <c r="I26" s="36">
        <v>8</v>
      </c>
      <c r="J26" s="37">
        <f t="shared" si="0"/>
        <v>35429.99</v>
      </c>
      <c r="K26" s="38">
        <f t="shared" si="1"/>
        <v>11810</v>
      </c>
      <c r="L26" s="37">
        <f t="shared" si="2"/>
        <v>35962.07</v>
      </c>
      <c r="M26" s="38">
        <f t="shared" si="1"/>
        <v>11987.36</v>
      </c>
      <c r="N26" s="37">
        <f t="shared" si="3"/>
        <v>36330.559999999998</v>
      </c>
      <c r="O26" s="38">
        <f t="shared" si="4"/>
        <v>12110.19</v>
      </c>
      <c r="P26" s="37">
        <f t="shared" si="5"/>
        <v>36862.49</v>
      </c>
      <c r="Q26" s="38">
        <f t="shared" si="6"/>
        <v>12287.5</v>
      </c>
      <c r="R26" s="37">
        <f t="shared" si="7"/>
        <v>37230.839999999997</v>
      </c>
      <c r="S26" s="38">
        <f t="shared" si="8"/>
        <v>12410.28</v>
      </c>
    </row>
    <row r="27" spans="1:19" s="14" customFormat="1" ht="15.5">
      <c r="A27" s="36">
        <v>9</v>
      </c>
      <c r="B27" s="15"/>
      <c r="C27" s="55">
        <v>257356</v>
      </c>
      <c r="D27" s="56">
        <v>261197</v>
      </c>
      <c r="E27" s="56">
        <v>263855</v>
      </c>
      <c r="F27" s="56">
        <v>267694</v>
      </c>
      <c r="G27" s="57">
        <v>270353</v>
      </c>
      <c r="H27" s="15"/>
      <c r="I27" s="36">
        <v>9</v>
      </c>
      <c r="J27" s="37">
        <f t="shared" si="0"/>
        <v>36544.550000000003</v>
      </c>
      <c r="K27" s="38">
        <f t="shared" si="1"/>
        <v>12181.52</v>
      </c>
      <c r="L27" s="37">
        <f t="shared" si="2"/>
        <v>37089.97</v>
      </c>
      <c r="M27" s="38">
        <f t="shared" si="1"/>
        <v>12363.32</v>
      </c>
      <c r="N27" s="37">
        <f t="shared" si="3"/>
        <v>37467.410000000003</v>
      </c>
      <c r="O27" s="38">
        <f t="shared" si="4"/>
        <v>12489.14</v>
      </c>
      <c r="P27" s="37">
        <f t="shared" si="5"/>
        <v>38012.550000000003</v>
      </c>
      <c r="Q27" s="38">
        <f t="shared" si="6"/>
        <v>12670.85</v>
      </c>
      <c r="R27" s="37">
        <f t="shared" si="7"/>
        <v>38390.129999999997</v>
      </c>
      <c r="S27" s="38">
        <f t="shared" si="8"/>
        <v>12796.71</v>
      </c>
    </row>
    <row r="28" spans="1:19" s="14" customFormat="1" ht="15.5">
      <c r="A28" s="39">
        <v>10</v>
      </c>
      <c r="B28" s="15"/>
      <c r="C28" s="58">
        <v>259173</v>
      </c>
      <c r="D28" s="59">
        <v>263110</v>
      </c>
      <c r="E28" s="59">
        <v>265834</v>
      </c>
      <c r="F28" s="59">
        <v>269769</v>
      </c>
      <c r="G28" s="60">
        <v>272495</v>
      </c>
      <c r="H28" s="15"/>
      <c r="I28" s="39">
        <v>10</v>
      </c>
      <c r="J28" s="40">
        <f t="shared" si="0"/>
        <v>36802.57</v>
      </c>
      <c r="K28" s="41">
        <f t="shared" si="1"/>
        <v>12267.52</v>
      </c>
      <c r="L28" s="40">
        <f t="shared" si="2"/>
        <v>37361.620000000003</v>
      </c>
      <c r="M28" s="41">
        <f t="shared" si="1"/>
        <v>12453.87</v>
      </c>
      <c r="N28" s="40">
        <f t="shared" si="3"/>
        <v>37748.43</v>
      </c>
      <c r="O28" s="41">
        <f t="shared" si="4"/>
        <v>12582.81</v>
      </c>
      <c r="P28" s="40">
        <f t="shared" si="5"/>
        <v>38307.199999999997</v>
      </c>
      <c r="Q28" s="41">
        <f t="shared" si="6"/>
        <v>12769.07</v>
      </c>
      <c r="R28" s="40">
        <f t="shared" si="7"/>
        <v>38694.29</v>
      </c>
      <c r="S28" s="41">
        <f t="shared" si="8"/>
        <v>12898.1</v>
      </c>
    </row>
    <row r="29" spans="1:19" s="14" customFormat="1" ht="15.5">
      <c r="A29" s="33">
        <v>11</v>
      </c>
      <c r="B29" s="15"/>
      <c r="C29" s="55">
        <v>264108</v>
      </c>
      <c r="D29" s="56">
        <v>268142</v>
      </c>
      <c r="E29" s="56">
        <v>270936</v>
      </c>
      <c r="F29" s="56">
        <v>274970</v>
      </c>
      <c r="G29" s="57">
        <v>277764</v>
      </c>
      <c r="H29" s="15"/>
      <c r="I29" s="33">
        <v>11</v>
      </c>
      <c r="J29" s="37">
        <f t="shared" si="0"/>
        <v>37503.339999999997</v>
      </c>
      <c r="K29" s="38">
        <f t="shared" si="1"/>
        <v>12501.11</v>
      </c>
      <c r="L29" s="37">
        <f t="shared" si="2"/>
        <v>38076.160000000003</v>
      </c>
      <c r="M29" s="38">
        <f t="shared" si="1"/>
        <v>12692.05</v>
      </c>
      <c r="N29" s="37">
        <f t="shared" si="3"/>
        <v>38472.910000000003</v>
      </c>
      <c r="O29" s="38">
        <f t="shared" si="4"/>
        <v>12824.3</v>
      </c>
      <c r="P29" s="37">
        <f t="shared" si="5"/>
        <v>39045.74</v>
      </c>
      <c r="Q29" s="38">
        <f t="shared" si="6"/>
        <v>13015.25</v>
      </c>
      <c r="R29" s="37">
        <f t="shared" si="7"/>
        <v>39442.49</v>
      </c>
      <c r="S29" s="38">
        <f t="shared" si="8"/>
        <v>13147.5</v>
      </c>
    </row>
    <row r="30" spans="1:19" s="14" customFormat="1" ht="15.5">
      <c r="A30" s="36">
        <v>12</v>
      </c>
      <c r="B30" s="15"/>
      <c r="C30" s="55">
        <v>268606</v>
      </c>
      <c r="D30" s="56">
        <v>272741</v>
      </c>
      <c r="E30" s="56">
        <v>275604</v>
      </c>
      <c r="F30" s="56">
        <v>279741</v>
      </c>
      <c r="G30" s="57">
        <v>282603</v>
      </c>
      <c r="H30" s="15"/>
      <c r="I30" s="36">
        <v>12</v>
      </c>
      <c r="J30" s="37">
        <f t="shared" si="0"/>
        <v>38142.050000000003</v>
      </c>
      <c r="K30" s="38">
        <f t="shared" si="1"/>
        <v>12714.02</v>
      </c>
      <c r="L30" s="37">
        <f t="shared" si="2"/>
        <v>38729.22</v>
      </c>
      <c r="M30" s="38">
        <f t="shared" si="1"/>
        <v>12909.74</v>
      </c>
      <c r="N30" s="37">
        <f t="shared" si="3"/>
        <v>39135.769999999997</v>
      </c>
      <c r="O30" s="38">
        <f t="shared" si="4"/>
        <v>13045.26</v>
      </c>
      <c r="P30" s="37">
        <f t="shared" si="5"/>
        <v>39723.22</v>
      </c>
      <c r="Q30" s="38">
        <f t="shared" si="6"/>
        <v>13241.07</v>
      </c>
      <c r="R30" s="37">
        <f t="shared" si="7"/>
        <v>40129.629999999997</v>
      </c>
      <c r="S30" s="38">
        <f t="shared" si="8"/>
        <v>13376.54</v>
      </c>
    </row>
    <row r="31" spans="1:19" s="14" customFormat="1" ht="15.5">
      <c r="A31" s="36">
        <v>13</v>
      </c>
      <c r="B31" s="15"/>
      <c r="C31" s="55">
        <v>273231</v>
      </c>
      <c r="D31" s="56">
        <v>277471</v>
      </c>
      <c r="E31" s="56">
        <v>280406</v>
      </c>
      <c r="F31" s="56">
        <v>284646</v>
      </c>
      <c r="G31" s="57">
        <v>287582</v>
      </c>
      <c r="H31" s="15"/>
      <c r="I31" s="36">
        <v>13</v>
      </c>
      <c r="J31" s="37">
        <f t="shared" si="0"/>
        <v>38798.800000000003</v>
      </c>
      <c r="K31" s="38">
        <f t="shared" si="1"/>
        <v>12932.93</v>
      </c>
      <c r="L31" s="37">
        <f t="shared" si="2"/>
        <v>39400.879999999997</v>
      </c>
      <c r="M31" s="38">
        <f t="shared" si="1"/>
        <v>13133.63</v>
      </c>
      <c r="N31" s="37">
        <f t="shared" si="3"/>
        <v>39817.65</v>
      </c>
      <c r="O31" s="38">
        <f t="shared" si="4"/>
        <v>13272.55</v>
      </c>
      <c r="P31" s="37">
        <f t="shared" si="5"/>
        <v>40419.730000000003</v>
      </c>
      <c r="Q31" s="38">
        <f t="shared" si="6"/>
        <v>13473.24</v>
      </c>
      <c r="R31" s="37">
        <f t="shared" si="7"/>
        <v>40836.639999999999</v>
      </c>
      <c r="S31" s="38">
        <f t="shared" si="8"/>
        <v>13612.21</v>
      </c>
    </row>
    <row r="32" spans="1:19" s="14" customFormat="1" ht="15.5">
      <c r="A32" s="36">
        <v>14</v>
      </c>
      <c r="B32" s="15"/>
      <c r="C32" s="55">
        <v>277983</v>
      </c>
      <c r="D32" s="56">
        <v>282329</v>
      </c>
      <c r="E32" s="56">
        <v>285337</v>
      </c>
      <c r="F32" s="56">
        <v>289685</v>
      </c>
      <c r="G32" s="57">
        <v>292695</v>
      </c>
      <c r="H32" s="15"/>
      <c r="I32" s="36">
        <v>14</v>
      </c>
      <c r="J32" s="37">
        <f t="shared" si="0"/>
        <v>39473.589999999997</v>
      </c>
      <c r="K32" s="38">
        <f t="shared" si="1"/>
        <v>13157.86</v>
      </c>
      <c r="L32" s="37">
        <f t="shared" si="2"/>
        <v>40090.720000000001</v>
      </c>
      <c r="M32" s="38">
        <f t="shared" si="1"/>
        <v>13363.57</v>
      </c>
      <c r="N32" s="37">
        <f t="shared" si="3"/>
        <v>40517.85</v>
      </c>
      <c r="O32" s="38">
        <f t="shared" si="4"/>
        <v>13505.95</v>
      </c>
      <c r="P32" s="37">
        <f t="shared" si="5"/>
        <v>41135.269999999997</v>
      </c>
      <c r="Q32" s="38">
        <f t="shared" si="6"/>
        <v>13711.76</v>
      </c>
      <c r="R32" s="37">
        <f t="shared" si="7"/>
        <v>41562.69</v>
      </c>
      <c r="S32" s="38">
        <f t="shared" si="8"/>
        <v>13854.23</v>
      </c>
    </row>
    <row r="33" spans="1:19" s="14" customFormat="1" ht="15.5">
      <c r="A33" s="39">
        <v>15</v>
      </c>
      <c r="B33" s="15"/>
      <c r="C33" s="58">
        <v>282677</v>
      </c>
      <c r="D33" s="59">
        <v>287132</v>
      </c>
      <c r="E33" s="59">
        <v>290219</v>
      </c>
      <c r="F33" s="59">
        <v>294673</v>
      </c>
      <c r="G33" s="60">
        <v>297759</v>
      </c>
      <c r="H33" s="15"/>
      <c r="I33" s="39">
        <v>15</v>
      </c>
      <c r="J33" s="40">
        <f t="shared" si="0"/>
        <v>40140.129999999997</v>
      </c>
      <c r="K33" s="41">
        <f t="shared" si="1"/>
        <v>13380.04</v>
      </c>
      <c r="L33" s="40">
        <f t="shared" si="2"/>
        <v>40772.74</v>
      </c>
      <c r="M33" s="41">
        <f t="shared" si="1"/>
        <v>13590.91</v>
      </c>
      <c r="N33" s="40">
        <f t="shared" si="3"/>
        <v>41211.1</v>
      </c>
      <c r="O33" s="41">
        <f t="shared" si="4"/>
        <v>13737.03</v>
      </c>
      <c r="P33" s="40">
        <f t="shared" si="5"/>
        <v>41843.57</v>
      </c>
      <c r="Q33" s="41">
        <f t="shared" si="6"/>
        <v>13947.86</v>
      </c>
      <c r="R33" s="40">
        <f t="shared" si="7"/>
        <v>42281.78</v>
      </c>
      <c r="S33" s="41">
        <f t="shared" si="8"/>
        <v>14093.93</v>
      </c>
    </row>
    <row r="34" spans="1:19" s="14" customFormat="1" ht="15.5">
      <c r="A34" s="33">
        <v>16</v>
      </c>
      <c r="B34" s="15"/>
      <c r="C34" s="55">
        <v>287481</v>
      </c>
      <c r="D34" s="56">
        <v>292049</v>
      </c>
      <c r="E34" s="56">
        <v>295211</v>
      </c>
      <c r="F34" s="56">
        <v>299779</v>
      </c>
      <c r="G34" s="57">
        <v>302945</v>
      </c>
      <c r="H34" s="15"/>
      <c r="I34" s="33">
        <v>16</v>
      </c>
      <c r="J34" s="37">
        <f t="shared" si="0"/>
        <v>40822.300000000003</v>
      </c>
      <c r="K34" s="38">
        <f t="shared" si="1"/>
        <v>13607.43</v>
      </c>
      <c r="L34" s="37">
        <f t="shared" si="2"/>
        <v>41470.959999999999</v>
      </c>
      <c r="M34" s="38">
        <f t="shared" si="1"/>
        <v>13823.65</v>
      </c>
      <c r="N34" s="37">
        <f t="shared" si="3"/>
        <v>41919.96</v>
      </c>
      <c r="O34" s="38">
        <f t="shared" si="4"/>
        <v>13973.32</v>
      </c>
      <c r="P34" s="37">
        <f t="shared" si="5"/>
        <v>42568.62</v>
      </c>
      <c r="Q34" s="38">
        <f t="shared" si="6"/>
        <v>14189.54</v>
      </c>
      <c r="R34" s="37">
        <f t="shared" si="7"/>
        <v>43018.19</v>
      </c>
      <c r="S34" s="38">
        <f t="shared" si="8"/>
        <v>14339.4</v>
      </c>
    </row>
    <row r="35" spans="1:19" s="14" customFormat="1" ht="15.5">
      <c r="A35" s="36">
        <v>17</v>
      </c>
      <c r="B35" s="15"/>
      <c r="C35" s="55">
        <v>291472</v>
      </c>
      <c r="D35" s="56">
        <v>296178</v>
      </c>
      <c r="E35" s="56">
        <v>299436</v>
      </c>
      <c r="F35" s="56">
        <v>304143</v>
      </c>
      <c r="G35" s="57">
        <v>307400</v>
      </c>
      <c r="H35" s="15"/>
      <c r="I35" s="36">
        <v>17</v>
      </c>
      <c r="J35" s="37">
        <f t="shared" si="0"/>
        <v>41389.019999999997</v>
      </c>
      <c r="K35" s="38">
        <f t="shared" si="1"/>
        <v>13796.34</v>
      </c>
      <c r="L35" s="37">
        <f t="shared" si="2"/>
        <v>42057.279999999999</v>
      </c>
      <c r="M35" s="38">
        <f t="shared" si="1"/>
        <v>14019.09</v>
      </c>
      <c r="N35" s="37">
        <f t="shared" si="3"/>
        <v>42519.91</v>
      </c>
      <c r="O35" s="38">
        <f t="shared" si="4"/>
        <v>14173.3</v>
      </c>
      <c r="P35" s="37">
        <f t="shared" si="5"/>
        <v>43188.31</v>
      </c>
      <c r="Q35" s="38">
        <f t="shared" si="6"/>
        <v>14396.1</v>
      </c>
      <c r="R35" s="37">
        <f t="shared" si="7"/>
        <v>43650.8</v>
      </c>
      <c r="S35" s="38">
        <f t="shared" si="8"/>
        <v>14550.27</v>
      </c>
    </row>
    <row r="36" spans="1:19" s="14" customFormat="1" ht="15.5">
      <c r="A36" s="36">
        <v>18</v>
      </c>
      <c r="B36" s="15"/>
      <c r="C36" s="55">
        <v>296795</v>
      </c>
      <c r="D36" s="56">
        <v>301620</v>
      </c>
      <c r="E36" s="56">
        <v>304961</v>
      </c>
      <c r="F36" s="56">
        <v>309788</v>
      </c>
      <c r="G36" s="57">
        <v>313128</v>
      </c>
      <c r="H36" s="15"/>
      <c r="I36" s="36">
        <v>18</v>
      </c>
      <c r="J36" s="37">
        <f t="shared" si="0"/>
        <v>42144.89</v>
      </c>
      <c r="K36" s="38">
        <f t="shared" si="1"/>
        <v>14048.3</v>
      </c>
      <c r="L36" s="37">
        <f t="shared" si="2"/>
        <v>42830.04</v>
      </c>
      <c r="M36" s="38">
        <f t="shared" si="1"/>
        <v>14276.68</v>
      </c>
      <c r="N36" s="37">
        <f t="shared" si="3"/>
        <v>43304.46</v>
      </c>
      <c r="O36" s="38">
        <f t="shared" si="4"/>
        <v>14434.82</v>
      </c>
      <c r="P36" s="37">
        <f t="shared" si="5"/>
        <v>43989.9</v>
      </c>
      <c r="Q36" s="38">
        <f t="shared" si="6"/>
        <v>14663.3</v>
      </c>
      <c r="R36" s="37">
        <f t="shared" si="7"/>
        <v>44464.18</v>
      </c>
      <c r="S36" s="38">
        <f t="shared" si="8"/>
        <v>14821.39</v>
      </c>
    </row>
    <row r="37" spans="1:19" s="14" customFormat="1" ht="15.5">
      <c r="A37" s="36">
        <v>19</v>
      </c>
      <c r="B37" s="15"/>
      <c r="C37" s="55">
        <v>300780</v>
      </c>
      <c r="D37" s="56">
        <v>305728</v>
      </c>
      <c r="E37" s="56">
        <v>309155</v>
      </c>
      <c r="F37" s="56">
        <v>314104</v>
      </c>
      <c r="G37" s="57">
        <v>317530</v>
      </c>
      <c r="H37" s="15"/>
      <c r="I37" s="36">
        <v>19</v>
      </c>
      <c r="J37" s="37">
        <f t="shared" si="0"/>
        <v>42710.76</v>
      </c>
      <c r="K37" s="38">
        <f t="shared" si="1"/>
        <v>14236.92</v>
      </c>
      <c r="L37" s="37">
        <f t="shared" si="2"/>
        <v>43413.38</v>
      </c>
      <c r="M37" s="38">
        <f t="shared" si="1"/>
        <v>14471.13</v>
      </c>
      <c r="N37" s="37">
        <f t="shared" si="3"/>
        <v>43900.01</v>
      </c>
      <c r="O37" s="38">
        <f t="shared" si="4"/>
        <v>14633.34</v>
      </c>
      <c r="P37" s="37">
        <f t="shared" si="5"/>
        <v>44602.77</v>
      </c>
      <c r="Q37" s="38">
        <f t="shared" si="6"/>
        <v>14867.59</v>
      </c>
      <c r="R37" s="37">
        <f t="shared" si="7"/>
        <v>45089.26</v>
      </c>
      <c r="S37" s="38">
        <f t="shared" si="8"/>
        <v>15029.75</v>
      </c>
    </row>
    <row r="38" spans="1:19" s="14" customFormat="1" ht="15.5">
      <c r="A38" s="39">
        <v>20</v>
      </c>
      <c r="B38" s="15"/>
      <c r="C38" s="58">
        <v>304338</v>
      </c>
      <c r="D38" s="59">
        <v>309412</v>
      </c>
      <c r="E38" s="59">
        <v>312926</v>
      </c>
      <c r="F38" s="59">
        <v>318001</v>
      </c>
      <c r="G38" s="60">
        <v>321513</v>
      </c>
      <c r="H38" s="15"/>
      <c r="I38" s="39">
        <v>20</v>
      </c>
      <c r="J38" s="40">
        <f t="shared" si="0"/>
        <v>43216</v>
      </c>
      <c r="K38" s="41">
        <f t="shared" si="1"/>
        <v>14405.33</v>
      </c>
      <c r="L38" s="40">
        <f t="shared" si="2"/>
        <v>43936.5</v>
      </c>
      <c r="M38" s="41">
        <f t="shared" si="1"/>
        <v>14645.5</v>
      </c>
      <c r="N38" s="40">
        <f t="shared" si="3"/>
        <v>44435.49</v>
      </c>
      <c r="O38" s="41">
        <f t="shared" si="4"/>
        <v>14811.83</v>
      </c>
      <c r="P38" s="40">
        <f t="shared" si="5"/>
        <v>45156.14</v>
      </c>
      <c r="Q38" s="41">
        <f t="shared" si="6"/>
        <v>15052.05</v>
      </c>
      <c r="R38" s="40">
        <f t="shared" si="7"/>
        <v>45654.85</v>
      </c>
      <c r="S38" s="41">
        <f t="shared" si="8"/>
        <v>15218.28</v>
      </c>
    </row>
    <row r="39" spans="1:19" s="14" customFormat="1" ht="15.5">
      <c r="A39" s="33">
        <v>21</v>
      </c>
      <c r="B39" s="15"/>
      <c r="C39" s="55">
        <v>309370</v>
      </c>
      <c r="D39" s="56">
        <v>314575</v>
      </c>
      <c r="E39" s="56">
        <v>318178</v>
      </c>
      <c r="F39" s="56">
        <v>323382</v>
      </c>
      <c r="G39" s="57">
        <v>326985</v>
      </c>
      <c r="H39" s="15"/>
      <c r="I39" s="33">
        <v>21</v>
      </c>
      <c r="J39" s="37">
        <f t="shared" si="0"/>
        <v>43930.54</v>
      </c>
      <c r="K39" s="38">
        <f t="shared" si="1"/>
        <v>14643.51</v>
      </c>
      <c r="L39" s="37">
        <f t="shared" si="2"/>
        <v>44669.65</v>
      </c>
      <c r="M39" s="38">
        <f t="shared" si="1"/>
        <v>14889.88</v>
      </c>
      <c r="N39" s="37">
        <f t="shared" si="3"/>
        <v>45181.279999999999</v>
      </c>
      <c r="O39" s="38">
        <f t="shared" si="4"/>
        <v>15060.43</v>
      </c>
      <c r="P39" s="37">
        <f t="shared" si="5"/>
        <v>45920.24</v>
      </c>
      <c r="Q39" s="38">
        <f t="shared" si="6"/>
        <v>15306.75</v>
      </c>
      <c r="R39" s="37">
        <f t="shared" si="7"/>
        <v>46431.87</v>
      </c>
      <c r="S39" s="38">
        <f t="shared" si="8"/>
        <v>15477.29</v>
      </c>
    </row>
    <row r="40" spans="1:19" s="14" customFormat="1" ht="15.5">
      <c r="A40" s="36">
        <v>22</v>
      </c>
      <c r="B40" s="15"/>
      <c r="C40" s="55">
        <v>313045</v>
      </c>
      <c r="D40" s="56">
        <v>318250</v>
      </c>
      <c r="E40" s="56">
        <v>321853</v>
      </c>
      <c r="F40" s="56">
        <v>327057</v>
      </c>
      <c r="G40" s="57">
        <v>330660</v>
      </c>
      <c r="H40" s="15"/>
      <c r="I40" s="36">
        <v>22</v>
      </c>
      <c r="J40" s="37">
        <f t="shared" si="0"/>
        <v>44452.39</v>
      </c>
      <c r="K40" s="38">
        <f t="shared" si="1"/>
        <v>14817.46</v>
      </c>
      <c r="L40" s="37">
        <f t="shared" si="2"/>
        <v>45191.5</v>
      </c>
      <c r="M40" s="38">
        <f t="shared" si="1"/>
        <v>15063.83</v>
      </c>
      <c r="N40" s="37">
        <f t="shared" si="3"/>
        <v>45703.13</v>
      </c>
      <c r="O40" s="38">
        <f t="shared" si="4"/>
        <v>15234.38</v>
      </c>
      <c r="P40" s="37">
        <f t="shared" si="5"/>
        <v>46442.09</v>
      </c>
      <c r="Q40" s="38">
        <f t="shared" si="6"/>
        <v>15480.7</v>
      </c>
      <c r="R40" s="37">
        <f t="shared" si="7"/>
        <v>46953.72</v>
      </c>
      <c r="S40" s="38">
        <f t="shared" si="8"/>
        <v>15651.24</v>
      </c>
    </row>
    <row r="41" spans="1:19" s="14" customFormat="1" ht="15.5">
      <c r="A41" s="36">
        <v>23</v>
      </c>
      <c r="B41" s="15"/>
      <c r="C41" s="55">
        <v>318038</v>
      </c>
      <c r="D41" s="56">
        <v>323102</v>
      </c>
      <c r="E41" s="56">
        <v>326604</v>
      </c>
      <c r="F41" s="56">
        <v>331666</v>
      </c>
      <c r="G41" s="57">
        <v>335171</v>
      </c>
      <c r="H41" s="15"/>
      <c r="I41" s="36">
        <v>23</v>
      </c>
      <c r="J41" s="37">
        <f t="shared" si="0"/>
        <v>45161.4</v>
      </c>
      <c r="K41" s="38">
        <f t="shared" si="1"/>
        <v>15053.8</v>
      </c>
      <c r="L41" s="37">
        <f t="shared" si="2"/>
        <v>45880.480000000003</v>
      </c>
      <c r="M41" s="38">
        <f t="shared" si="1"/>
        <v>15293.49</v>
      </c>
      <c r="N41" s="37">
        <f t="shared" si="3"/>
        <v>46377.77</v>
      </c>
      <c r="O41" s="38">
        <f t="shared" si="4"/>
        <v>15459.26</v>
      </c>
      <c r="P41" s="37">
        <f t="shared" si="5"/>
        <v>47096.57</v>
      </c>
      <c r="Q41" s="38">
        <f t="shared" si="6"/>
        <v>15698.86</v>
      </c>
      <c r="R41" s="37">
        <f t="shared" si="7"/>
        <v>47594.28</v>
      </c>
      <c r="S41" s="38">
        <f t="shared" si="8"/>
        <v>15864.76</v>
      </c>
    </row>
    <row r="42" spans="1:19" s="14" customFormat="1" ht="15.5">
      <c r="A42" s="36">
        <v>24</v>
      </c>
      <c r="B42" s="15"/>
      <c r="C42" s="55">
        <v>323189</v>
      </c>
      <c r="D42" s="56">
        <v>328107</v>
      </c>
      <c r="E42" s="56">
        <v>331513</v>
      </c>
      <c r="F42" s="56">
        <v>336431</v>
      </c>
      <c r="G42" s="57">
        <v>339835</v>
      </c>
      <c r="H42" s="15"/>
      <c r="I42" s="36">
        <v>24</v>
      </c>
      <c r="J42" s="37">
        <f t="shared" si="0"/>
        <v>45892.84</v>
      </c>
      <c r="K42" s="38">
        <f t="shared" si="1"/>
        <v>15297.61</v>
      </c>
      <c r="L42" s="37">
        <f t="shared" si="2"/>
        <v>46591.19</v>
      </c>
      <c r="M42" s="38">
        <f t="shared" si="1"/>
        <v>15530.4</v>
      </c>
      <c r="N42" s="37">
        <f t="shared" si="3"/>
        <v>47074.85</v>
      </c>
      <c r="O42" s="38">
        <f t="shared" si="4"/>
        <v>15691.62</v>
      </c>
      <c r="P42" s="37">
        <f t="shared" si="5"/>
        <v>47773.2</v>
      </c>
      <c r="Q42" s="38">
        <f t="shared" si="6"/>
        <v>15924.4</v>
      </c>
      <c r="R42" s="37">
        <f t="shared" si="7"/>
        <v>48256.57</v>
      </c>
      <c r="S42" s="38">
        <f t="shared" si="8"/>
        <v>16085.52</v>
      </c>
    </row>
    <row r="43" spans="1:19" s="14" customFormat="1" ht="15.5">
      <c r="A43" s="39">
        <v>25</v>
      </c>
      <c r="B43" s="15"/>
      <c r="C43" s="58">
        <v>328448</v>
      </c>
      <c r="D43" s="59">
        <v>333213</v>
      </c>
      <c r="E43" s="59">
        <v>336511</v>
      </c>
      <c r="F43" s="59">
        <v>341277</v>
      </c>
      <c r="G43" s="60">
        <v>344575</v>
      </c>
      <c r="H43" s="15"/>
      <c r="I43" s="39">
        <v>25</v>
      </c>
      <c r="J43" s="40">
        <f t="shared" si="0"/>
        <v>46639.62</v>
      </c>
      <c r="K43" s="41">
        <f t="shared" si="1"/>
        <v>15546.54</v>
      </c>
      <c r="L43" s="40">
        <f t="shared" si="2"/>
        <v>47316.25</v>
      </c>
      <c r="M43" s="41">
        <f t="shared" si="1"/>
        <v>15772.08</v>
      </c>
      <c r="N43" s="40">
        <f t="shared" si="3"/>
        <v>47784.56</v>
      </c>
      <c r="O43" s="41">
        <f t="shared" si="4"/>
        <v>15928.19</v>
      </c>
      <c r="P43" s="40">
        <f t="shared" si="5"/>
        <v>48461.33</v>
      </c>
      <c r="Q43" s="41">
        <f t="shared" si="6"/>
        <v>16153.78</v>
      </c>
      <c r="R43" s="40">
        <f t="shared" si="7"/>
        <v>48929.65</v>
      </c>
      <c r="S43" s="41">
        <f t="shared" si="8"/>
        <v>16309.88</v>
      </c>
    </row>
    <row r="44" spans="1:19" s="14" customFormat="1" ht="15.5">
      <c r="A44" s="33">
        <v>26</v>
      </c>
      <c r="B44" s="15"/>
      <c r="C44" s="55">
        <v>333829</v>
      </c>
      <c r="D44" s="56">
        <v>338431</v>
      </c>
      <c r="E44" s="56">
        <v>341616</v>
      </c>
      <c r="F44" s="56">
        <v>346215</v>
      </c>
      <c r="G44" s="57">
        <v>349401</v>
      </c>
      <c r="H44" s="15"/>
      <c r="I44" s="33">
        <v>26</v>
      </c>
      <c r="J44" s="37">
        <f t="shared" si="0"/>
        <v>47403.72</v>
      </c>
      <c r="K44" s="38">
        <f t="shared" si="1"/>
        <v>15801.24</v>
      </c>
      <c r="L44" s="37">
        <f t="shared" si="2"/>
        <v>48057.2</v>
      </c>
      <c r="M44" s="38">
        <f t="shared" si="1"/>
        <v>16019.07</v>
      </c>
      <c r="N44" s="37">
        <f t="shared" si="3"/>
        <v>48509.47</v>
      </c>
      <c r="O44" s="38">
        <f t="shared" si="4"/>
        <v>16169.82</v>
      </c>
      <c r="P44" s="37">
        <f t="shared" si="5"/>
        <v>49162.53</v>
      </c>
      <c r="Q44" s="38">
        <f t="shared" si="6"/>
        <v>16387.509999999998</v>
      </c>
      <c r="R44" s="37">
        <f t="shared" si="7"/>
        <v>49614.94</v>
      </c>
      <c r="S44" s="38">
        <f t="shared" si="8"/>
        <v>16538.310000000001</v>
      </c>
    </row>
    <row r="45" spans="1:19" s="14" customFormat="1" ht="15.5">
      <c r="A45" s="36">
        <v>27</v>
      </c>
      <c r="B45" s="15"/>
      <c r="C45" s="55">
        <v>339333</v>
      </c>
      <c r="D45" s="56">
        <v>343758</v>
      </c>
      <c r="E45" s="56">
        <v>346819</v>
      </c>
      <c r="F45" s="56">
        <v>351244</v>
      </c>
      <c r="G45" s="57">
        <v>354307</v>
      </c>
      <c r="H45" s="15"/>
      <c r="I45" s="36">
        <v>27</v>
      </c>
      <c r="J45" s="37">
        <f t="shared" si="0"/>
        <v>48185.29</v>
      </c>
      <c r="K45" s="38">
        <f t="shared" si="1"/>
        <v>16061.76</v>
      </c>
      <c r="L45" s="37">
        <f t="shared" si="2"/>
        <v>48813.64</v>
      </c>
      <c r="M45" s="38">
        <f t="shared" si="1"/>
        <v>16271.21</v>
      </c>
      <c r="N45" s="37">
        <f t="shared" si="3"/>
        <v>49248.3</v>
      </c>
      <c r="O45" s="38">
        <f t="shared" si="4"/>
        <v>16416.099999999999</v>
      </c>
      <c r="P45" s="37">
        <f t="shared" si="5"/>
        <v>49876.65</v>
      </c>
      <c r="Q45" s="38">
        <f t="shared" si="6"/>
        <v>16625.55</v>
      </c>
      <c r="R45" s="37">
        <f t="shared" si="7"/>
        <v>50311.59</v>
      </c>
      <c r="S45" s="38">
        <f t="shared" si="8"/>
        <v>16770.53</v>
      </c>
    </row>
    <row r="46" spans="1:19" s="14" customFormat="1" ht="15.5">
      <c r="A46" s="36">
        <v>28</v>
      </c>
      <c r="B46" s="15"/>
      <c r="C46" s="55">
        <v>344958</v>
      </c>
      <c r="D46" s="56">
        <v>349195</v>
      </c>
      <c r="E46" s="56">
        <v>352127</v>
      </c>
      <c r="F46" s="56">
        <v>356364</v>
      </c>
      <c r="G46" s="57">
        <v>359295</v>
      </c>
      <c r="H46" s="15"/>
      <c r="I46" s="36">
        <v>28</v>
      </c>
      <c r="J46" s="37">
        <f t="shared" si="0"/>
        <v>48984.04</v>
      </c>
      <c r="K46" s="38">
        <f t="shared" si="1"/>
        <v>16328.01</v>
      </c>
      <c r="L46" s="37">
        <f t="shared" si="2"/>
        <v>49585.69</v>
      </c>
      <c r="M46" s="38">
        <f t="shared" si="1"/>
        <v>16528.560000000001</v>
      </c>
      <c r="N46" s="37">
        <f t="shared" si="3"/>
        <v>50002.03</v>
      </c>
      <c r="O46" s="38">
        <f t="shared" si="4"/>
        <v>16667.34</v>
      </c>
      <c r="P46" s="37">
        <f t="shared" si="5"/>
        <v>50603.69</v>
      </c>
      <c r="Q46" s="38">
        <f t="shared" si="6"/>
        <v>16867.900000000001</v>
      </c>
      <c r="R46" s="37">
        <f t="shared" si="7"/>
        <v>51019.89</v>
      </c>
      <c r="S46" s="38">
        <f t="shared" si="8"/>
        <v>17006.63</v>
      </c>
    </row>
    <row r="47" spans="1:19" s="14" customFormat="1" ht="15.5">
      <c r="A47" s="36">
        <v>29</v>
      </c>
      <c r="B47" s="15"/>
      <c r="C47" s="55">
        <v>350710</v>
      </c>
      <c r="D47" s="56">
        <v>354747</v>
      </c>
      <c r="E47" s="56">
        <v>357539</v>
      </c>
      <c r="F47" s="56">
        <v>361575</v>
      </c>
      <c r="G47" s="57">
        <v>364369</v>
      </c>
      <c r="H47" s="15"/>
      <c r="I47" s="36">
        <v>29</v>
      </c>
      <c r="J47" s="37">
        <f t="shared" si="0"/>
        <v>49800.82</v>
      </c>
      <c r="K47" s="38">
        <f t="shared" si="1"/>
        <v>16600.27</v>
      </c>
      <c r="L47" s="37">
        <f t="shared" si="2"/>
        <v>50374.07</v>
      </c>
      <c r="M47" s="38">
        <f t="shared" si="1"/>
        <v>16791.36</v>
      </c>
      <c r="N47" s="37">
        <f t="shared" si="3"/>
        <v>50770.54</v>
      </c>
      <c r="O47" s="38">
        <f t="shared" si="4"/>
        <v>16923.509999999998</v>
      </c>
      <c r="P47" s="37">
        <f t="shared" si="5"/>
        <v>51343.65</v>
      </c>
      <c r="Q47" s="38">
        <f t="shared" si="6"/>
        <v>17114.55</v>
      </c>
      <c r="R47" s="37">
        <f t="shared" si="7"/>
        <v>51740.4</v>
      </c>
      <c r="S47" s="38">
        <f t="shared" si="8"/>
        <v>17246.8</v>
      </c>
    </row>
    <row r="48" spans="1:19" s="14" customFormat="1" ht="15.5">
      <c r="A48" s="39">
        <v>30</v>
      </c>
      <c r="B48" s="15"/>
      <c r="C48" s="58">
        <v>356587</v>
      </c>
      <c r="D48" s="59">
        <v>360408</v>
      </c>
      <c r="E48" s="59">
        <v>363055</v>
      </c>
      <c r="F48" s="59">
        <v>366875</v>
      </c>
      <c r="G48" s="60">
        <v>369521</v>
      </c>
      <c r="H48" s="15"/>
      <c r="I48" s="39">
        <v>30</v>
      </c>
      <c r="J48" s="40">
        <f t="shared" si="0"/>
        <v>50635.35</v>
      </c>
      <c r="K48" s="41">
        <f t="shared" si="1"/>
        <v>16878.45</v>
      </c>
      <c r="L48" s="40">
        <f t="shared" si="2"/>
        <v>51177.94</v>
      </c>
      <c r="M48" s="41">
        <f t="shared" si="1"/>
        <v>17059.310000000001</v>
      </c>
      <c r="N48" s="40">
        <f t="shared" si="3"/>
        <v>51553.81</v>
      </c>
      <c r="O48" s="41">
        <f t="shared" si="4"/>
        <v>17184.599999999999</v>
      </c>
      <c r="P48" s="40">
        <f t="shared" si="5"/>
        <v>52096.25</v>
      </c>
      <c r="Q48" s="41">
        <f t="shared" si="6"/>
        <v>17365.419999999998</v>
      </c>
      <c r="R48" s="40">
        <f t="shared" si="7"/>
        <v>52471.98</v>
      </c>
      <c r="S48" s="41">
        <f t="shared" si="8"/>
        <v>17490.66</v>
      </c>
    </row>
    <row r="49" spans="1:19" s="14" customFormat="1" ht="15.5">
      <c r="A49" s="33">
        <v>31</v>
      </c>
      <c r="B49" s="15"/>
      <c r="C49" s="55">
        <v>362597</v>
      </c>
      <c r="D49" s="56">
        <v>366192</v>
      </c>
      <c r="E49" s="56">
        <v>368680</v>
      </c>
      <c r="F49" s="56">
        <v>372275</v>
      </c>
      <c r="G49" s="57">
        <v>374763</v>
      </c>
      <c r="H49" s="15"/>
      <c r="I49" s="33">
        <v>31</v>
      </c>
      <c r="J49" s="37">
        <f t="shared" si="0"/>
        <v>51488.77</v>
      </c>
      <c r="K49" s="38">
        <f t="shared" si="1"/>
        <v>17162.919999999998</v>
      </c>
      <c r="L49" s="37">
        <f t="shared" si="2"/>
        <v>51999.26</v>
      </c>
      <c r="M49" s="38">
        <f t="shared" si="1"/>
        <v>17333.09</v>
      </c>
      <c r="N49" s="37">
        <f t="shared" si="3"/>
        <v>52352.56</v>
      </c>
      <c r="O49" s="38">
        <f t="shared" si="4"/>
        <v>17450.849999999999</v>
      </c>
      <c r="P49" s="37">
        <f t="shared" si="5"/>
        <v>52863.05</v>
      </c>
      <c r="Q49" s="38">
        <f t="shared" si="6"/>
        <v>17621.02</v>
      </c>
      <c r="R49" s="37">
        <f t="shared" si="7"/>
        <v>53216.35</v>
      </c>
      <c r="S49" s="38">
        <f t="shared" si="8"/>
        <v>17738.78</v>
      </c>
    </row>
    <row r="50" spans="1:19" s="14" customFormat="1" ht="15.5">
      <c r="A50" s="36">
        <v>32</v>
      </c>
      <c r="B50" s="15"/>
      <c r="C50" s="55">
        <v>368741</v>
      </c>
      <c r="D50" s="56">
        <v>372094</v>
      </c>
      <c r="E50" s="56">
        <v>374413</v>
      </c>
      <c r="F50" s="56">
        <v>377767</v>
      </c>
      <c r="G50" s="57">
        <v>380088</v>
      </c>
      <c r="H50" s="15"/>
      <c r="I50" s="36">
        <v>32</v>
      </c>
      <c r="J50" s="37">
        <f t="shared" si="0"/>
        <v>52361.22</v>
      </c>
      <c r="K50" s="38">
        <f t="shared" si="1"/>
        <v>17453.740000000002</v>
      </c>
      <c r="L50" s="37">
        <f t="shared" si="2"/>
        <v>52837.35</v>
      </c>
      <c r="M50" s="38">
        <f t="shared" si="1"/>
        <v>17612.45</v>
      </c>
      <c r="N50" s="37">
        <f t="shared" si="3"/>
        <v>53166.65</v>
      </c>
      <c r="O50" s="38">
        <f t="shared" si="4"/>
        <v>17722.22</v>
      </c>
      <c r="P50" s="37">
        <f t="shared" si="5"/>
        <v>53642.91</v>
      </c>
      <c r="Q50" s="38">
        <f t="shared" si="6"/>
        <v>17880.97</v>
      </c>
      <c r="R50" s="37">
        <f t="shared" si="7"/>
        <v>53972.5</v>
      </c>
      <c r="S50" s="38">
        <f t="shared" si="8"/>
        <v>17990.830000000002</v>
      </c>
    </row>
    <row r="51" spans="1:19" s="14" customFormat="1" ht="15.5">
      <c r="A51" s="36">
        <v>33</v>
      </c>
      <c r="B51" s="15"/>
      <c r="C51" s="55">
        <v>375018</v>
      </c>
      <c r="D51" s="56">
        <v>378114</v>
      </c>
      <c r="E51" s="56">
        <v>380258</v>
      </c>
      <c r="F51" s="56">
        <v>383354</v>
      </c>
      <c r="G51" s="57">
        <v>385496</v>
      </c>
      <c r="H51" s="15"/>
      <c r="I51" s="36">
        <v>33</v>
      </c>
      <c r="J51" s="37">
        <f t="shared" si="0"/>
        <v>53252.56</v>
      </c>
      <c r="K51" s="38">
        <f t="shared" si="1"/>
        <v>17750.849999999999</v>
      </c>
      <c r="L51" s="37">
        <f t="shared" si="2"/>
        <v>53692.19</v>
      </c>
      <c r="M51" s="38">
        <f t="shared" si="1"/>
        <v>17897.400000000001</v>
      </c>
      <c r="N51" s="37">
        <f t="shared" si="3"/>
        <v>53996.639999999999</v>
      </c>
      <c r="O51" s="38">
        <f t="shared" si="4"/>
        <v>17998.88</v>
      </c>
      <c r="P51" s="37">
        <f t="shared" si="5"/>
        <v>54436.27</v>
      </c>
      <c r="Q51" s="38">
        <f t="shared" si="6"/>
        <v>18145.419999999998</v>
      </c>
      <c r="R51" s="37">
        <f t="shared" si="7"/>
        <v>54740.43</v>
      </c>
      <c r="S51" s="38">
        <f t="shared" si="8"/>
        <v>18246.810000000001</v>
      </c>
    </row>
    <row r="52" spans="1:19" s="14" customFormat="1" ht="15.5">
      <c r="A52" s="36">
        <v>34</v>
      </c>
      <c r="B52" s="15"/>
      <c r="C52" s="55">
        <v>381441</v>
      </c>
      <c r="D52" s="56">
        <v>384266</v>
      </c>
      <c r="E52" s="56">
        <v>386219</v>
      </c>
      <c r="F52" s="56">
        <v>389044</v>
      </c>
      <c r="G52" s="57">
        <v>390999</v>
      </c>
      <c r="H52" s="15"/>
      <c r="I52" s="36">
        <v>34</v>
      </c>
      <c r="J52" s="37">
        <f t="shared" si="0"/>
        <v>54164.62</v>
      </c>
      <c r="K52" s="38">
        <f t="shared" si="1"/>
        <v>18054.87</v>
      </c>
      <c r="L52" s="37">
        <f t="shared" si="2"/>
        <v>54565.77</v>
      </c>
      <c r="M52" s="38">
        <f t="shared" si="1"/>
        <v>18188.59</v>
      </c>
      <c r="N52" s="37">
        <f t="shared" si="3"/>
        <v>54843.1</v>
      </c>
      <c r="O52" s="38">
        <f t="shared" si="4"/>
        <v>18281.03</v>
      </c>
      <c r="P52" s="37">
        <f t="shared" si="5"/>
        <v>55244.25</v>
      </c>
      <c r="Q52" s="38">
        <f t="shared" si="6"/>
        <v>18414.75</v>
      </c>
      <c r="R52" s="37">
        <f t="shared" si="7"/>
        <v>55521.86</v>
      </c>
      <c r="S52" s="38">
        <f t="shared" si="8"/>
        <v>18507.29</v>
      </c>
    </row>
    <row r="53" spans="1:19" s="14" customFormat="1" ht="15.5">
      <c r="A53" s="39">
        <v>35</v>
      </c>
      <c r="B53" s="15"/>
      <c r="C53" s="58">
        <v>387999</v>
      </c>
      <c r="D53" s="59">
        <v>390535</v>
      </c>
      <c r="E53" s="59">
        <v>392291</v>
      </c>
      <c r="F53" s="59">
        <v>394825</v>
      </c>
      <c r="G53" s="60">
        <v>396582</v>
      </c>
      <c r="H53" s="15"/>
      <c r="I53" s="39">
        <v>35</v>
      </c>
      <c r="J53" s="40">
        <f t="shared" si="0"/>
        <v>55095.86</v>
      </c>
      <c r="K53" s="41">
        <f t="shared" si="1"/>
        <v>18365.29</v>
      </c>
      <c r="L53" s="40">
        <f t="shared" si="2"/>
        <v>55455.97</v>
      </c>
      <c r="M53" s="41">
        <f t="shared" si="1"/>
        <v>18485.32</v>
      </c>
      <c r="N53" s="40">
        <f t="shared" si="3"/>
        <v>55705.32</v>
      </c>
      <c r="O53" s="41">
        <f t="shared" si="4"/>
        <v>18568.439999999999</v>
      </c>
      <c r="P53" s="40">
        <f t="shared" si="5"/>
        <v>56065.15</v>
      </c>
      <c r="Q53" s="41">
        <f t="shared" si="6"/>
        <v>18688.38</v>
      </c>
      <c r="R53" s="40">
        <f t="shared" si="7"/>
        <v>56314.64</v>
      </c>
      <c r="S53" s="41">
        <f t="shared" si="8"/>
        <v>18771.55</v>
      </c>
    </row>
    <row r="54" spans="1:19" s="14" customFormat="1" ht="15.5">
      <c r="A54" s="33">
        <v>36</v>
      </c>
      <c r="B54" s="15"/>
      <c r="C54" s="55">
        <v>394707</v>
      </c>
      <c r="D54" s="56">
        <v>396938</v>
      </c>
      <c r="E54" s="56">
        <v>398481</v>
      </c>
      <c r="F54" s="56">
        <v>400711</v>
      </c>
      <c r="G54" s="57">
        <v>402255</v>
      </c>
      <c r="H54" s="15"/>
      <c r="I54" s="33">
        <v>36</v>
      </c>
      <c r="J54" s="37">
        <f t="shared" si="0"/>
        <v>56048.39</v>
      </c>
      <c r="K54" s="38">
        <f t="shared" si="1"/>
        <v>18682.8</v>
      </c>
      <c r="L54" s="37">
        <f t="shared" si="2"/>
        <v>56365.2</v>
      </c>
      <c r="M54" s="38">
        <f t="shared" si="1"/>
        <v>18788.400000000001</v>
      </c>
      <c r="N54" s="37">
        <f t="shared" si="3"/>
        <v>56584.3</v>
      </c>
      <c r="O54" s="38">
        <f t="shared" si="4"/>
        <v>18861.43</v>
      </c>
      <c r="P54" s="37">
        <f t="shared" si="5"/>
        <v>56900.959999999999</v>
      </c>
      <c r="Q54" s="38">
        <f t="shared" si="6"/>
        <v>18966.990000000002</v>
      </c>
      <c r="R54" s="37">
        <f t="shared" si="7"/>
        <v>57120.21</v>
      </c>
      <c r="S54" s="38">
        <f t="shared" si="8"/>
        <v>19040.07</v>
      </c>
    </row>
    <row r="55" spans="1:19" s="14" customFormat="1" ht="15.5">
      <c r="A55" s="36">
        <v>37</v>
      </c>
      <c r="B55" s="15"/>
      <c r="C55" s="55">
        <v>401560</v>
      </c>
      <c r="D55" s="56">
        <v>403467</v>
      </c>
      <c r="E55" s="56">
        <v>404788</v>
      </c>
      <c r="F55" s="56">
        <v>406695</v>
      </c>
      <c r="G55" s="57">
        <v>408015</v>
      </c>
      <c r="H55" s="15"/>
      <c r="I55" s="36">
        <v>37</v>
      </c>
      <c r="J55" s="37">
        <f t="shared" si="0"/>
        <v>57021.52</v>
      </c>
      <c r="K55" s="38">
        <f t="shared" si="1"/>
        <v>19007.169999999998</v>
      </c>
      <c r="L55" s="37">
        <f t="shared" si="2"/>
        <v>57292.31</v>
      </c>
      <c r="M55" s="38">
        <f t="shared" si="1"/>
        <v>19097.439999999999</v>
      </c>
      <c r="N55" s="37">
        <f t="shared" si="3"/>
        <v>57479.9</v>
      </c>
      <c r="O55" s="38">
        <f t="shared" si="4"/>
        <v>19159.97</v>
      </c>
      <c r="P55" s="37">
        <f t="shared" si="5"/>
        <v>57750.69</v>
      </c>
      <c r="Q55" s="38">
        <f t="shared" si="6"/>
        <v>19250.23</v>
      </c>
      <c r="R55" s="37">
        <f t="shared" si="7"/>
        <v>57938.13</v>
      </c>
      <c r="S55" s="38">
        <f t="shared" si="8"/>
        <v>19312.71</v>
      </c>
    </row>
    <row r="56" spans="1:19" s="14" customFormat="1" ht="15.5">
      <c r="A56" s="36">
        <v>38</v>
      </c>
      <c r="B56" s="15"/>
      <c r="C56" s="55">
        <v>408836</v>
      </c>
      <c r="D56" s="56">
        <v>410432</v>
      </c>
      <c r="E56" s="56">
        <v>411538</v>
      </c>
      <c r="F56" s="56">
        <v>413134</v>
      </c>
      <c r="G56" s="57">
        <v>414241</v>
      </c>
      <c r="H56" s="15"/>
      <c r="I56" s="36">
        <v>38</v>
      </c>
      <c r="J56" s="37">
        <f t="shared" si="0"/>
        <v>58054.71</v>
      </c>
      <c r="K56" s="38">
        <f t="shared" si="1"/>
        <v>19351.57</v>
      </c>
      <c r="L56" s="37">
        <f t="shared" si="2"/>
        <v>58281.34</v>
      </c>
      <c r="M56" s="38">
        <f t="shared" si="1"/>
        <v>19427.11</v>
      </c>
      <c r="N56" s="37">
        <f t="shared" si="3"/>
        <v>58438.400000000001</v>
      </c>
      <c r="O56" s="38">
        <f t="shared" si="4"/>
        <v>19479.47</v>
      </c>
      <c r="P56" s="37">
        <f t="shared" si="5"/>
        <v>58665.03</v>
      </c>
      <c r="Q56" s="38">
        <f t="shared" si="6"/>
        <v>19555.009999999998</v>
      </c>
      <c r="R56" s="37">
        <f t="shared" si="7"/>
        <v>58822.22</v>
      </c>
      <c r="S56" s="38">
        <f t="shared" si="8"/>
        <v>19607.41</v>
      </c>
    </row>
    <row r="57" spans="1:19" s="14" customFormat="1" ht="15.5">
      <c r="A57" s="36">
        <v>39</v>
      </c>
      <c r="B57" s="15"/>
      <c r="C57" s="55">
        <v>416140</v>
      </c>
      <c r="D57" s="56">
        <v>417369</v>
      </c>
      <c r="E57" s="56">
        <v>418220</v>
      </c>
      <c r="F57" s="56">
        <v>419449</v>
      </c>
      <c r="G57" s="57">
        <v>420301</v>
      </c>
      <c r="H57" s="15"/>
      <c r="I57" s="36">
        <v>39</v>
      </c>
      <c r="J57" s="37">
        <f t="shared" si="0"/>
        <v>59091.88</v>
      </c>
      <c r="K57" s="38">
        <f t="shared" si="1"/>
        <v>19697.29</v>
      </c>
      <c r="L57" s="37">
        <f t="shared" si="2"/>
        <v>59266.400000000001</v>
      </c>
      <c r="M57" s="38">
        <f t="shared" si="1"/>
        <v>19755.47</v>
      </c>
      <c r="N57" s="37">
        <f t="shared" si="3"/>
        <v>59387.24</v>
      </c>
      <c r="O57" s="38">
        <f t="shared" si="4"/>
        <v>19795.75</v>
      </c>
      <c r="P57" s="37">
        <f t="shared" si="5"/>
        <v>59561.760000000002</v>
      </c>
      <c r="Q57" s="38">
        <f t="shared" si="6"/>
        <v>19853.919999999998</v>
      </c>
      <c r="R57" s="37">
        <f t="shared" si="7"/>
        <v>59682.74</v>
      </c>
      <c r="S57" s="38">
        <f t="shared" si="8"/>
        <v>19894.25</v>
      </c>
    </row>
    <row r="58" spans="1:19" s="14" customFormat="1" ht="15.5">
      <c r="A58" s="39">
        <v>40</v>
      </c>
      <c r="B58" s="15"/>
      <c r="C58" s="58">
        <v>423610</v>
      </c>
      <c r="D58" s="59">
        <v>424450</v>
      </c>
      <c r="E58" s="59">
        <v>425033</v>
      </c>
      <c r="F58" s="59">
        <v>425875</v>
      </c>
      <c r="G58" s="60">
        <v>426457</v>
      </c>
      <c r="H58" s="15"/>
      <c r="I58" s="39">
        <v>40</v>
      </c>
      <c r="J58" s="40">
        <f t="shared" si="0"/>
        <v>60152.62</v>
      </c>
      <c r="K58" s="41">
        <f t="shared" si="1"/>
        <v>20050.87</v>
      </c>
      <c r="L58" s="40">
        <f t="shared" si="2"/>
        <v>60271.9</v>
      </c>
      <c r="M58" s="41">
        <f t="shared" si="1"/>
        <v>20090.63</v>
      </c>
      <c r="N58" s="40">
        <f t="shared" si="3"/>
        <v>60354.69</v>
      </c>
      <c r="O58" s="41">
        <f t="shared" si="4"/>
        <v>20118.23</v>
      </c>
      <c r="P58" s="40">
        <f t="shared" si="5"/>
        <v>60474.25</v>
      </c>
      <c r="Q58" s="41">
        <f t="shared" si="6"/>
        <v>20158.080000000002</v>
      </c>
      <c r="R58" s="40">
        <f t="shared" si="7"/>
        <v>60556.89</v>
      </c>
      <c r="S58" s="41">
        <f t="shared" si="8"/>
        <v>20185.63</v>
      </c>
    </row>
    <row r="59" spans="1:19" s="14" customFormat="1" ht="15.5">
      <c r="A59" s="33">
        <v>41</v>
      </c>
      <c r="B59" s="15"/>
      <c r="C59" s="55">
        <v>431241</v>
      </c>
      <c r="D59" s="56">
        <v>431672</v>
      </c>
      <c r="E59" s="56">
        <v>431972</v>
      </c>
      <c r="F59" s="56">
        <v>432401</v>
      </c>
      <c r="G59" s="57">
        <v>432702</v>
      </c>
      <c r="H59" s="15"/>
      <c r="I59" s="33">
        <v>41</v>
      </c>
      <c r="J59" s="37">
        <f t="shared" si="0"/>
        <v>61236.22</v>
      </c>
      <c r="K59" s="38">
        <f t="shared" si="1"/>
        <v>20412.07</v>
      </c>
      <c r="L59" s="37">
        <f t="shared" si="2"/>
        <v>61297.42</v>
      </c>
      <c r="M59" s="38">
        <f t="shared" si="1"/>
        <v>20432.47</v>
      </c>
      <c r="N59" s="37">
        <f t="shared" si="3"/>
        <v>61340.02</v>
      </c>
      <c r="O59" s="38">
        <f t="shared" si="4"/>
        <v>20446.669999999998</v>
      </c>
      <c r="P59" s="37">
        <f t="shared" si="5"/>
        <v>61400.94</v>
      </c>
      <c r="Q59" s="38">
        <f t="shared" si="6"/>
        <v>20466.98</v>
      </c>
      <c r="R59" s="37">
        <f t="shared" si="7"/>
        <v>61443.68</v>
      </c>
      <c r="S59" s="38">
        <f t="shared" si="8"/>
        <v>20481.23</v>
      </c>
    </row>
    <row r="60" spans="1:19" s="14" customFormat="1" ht="15.5">
      <c r="A60" s="36">
        <v>42</v>
      </c>
      <c r="B60" s="15"/>
      <c r="C60" s="55">
        <v>439039</v>
      </c>
      <c r="D60" s="56">
        <v>439039</v>
      </c>
      <c r="E60" s="56">
        <v>439039</v>
      </c>
      <c r="F60" s="56">
        <v>439039</v>
      </c>
      <c r="G60" s="57">
        <v>439039</v>
      </c>
      <c r="H60" s="15"/>
      <c r="I60" s="36">
        <v>42</v>
      </c>
      <c r="J60" s="37">
        <f t="shared" si="0"/>
        <v>62343.54</v>
      </c>
      <c r="K60" s="38">
        <f t="shared" si="1"/>
        <v>20781.18</v>
      </c>
      <c r="L60" s="37">
        <f t="shared" si="2"/>
        <v>62343.54</v>
      </c>
      <c r="M60" s="38">
        <f t="shared" si="1"/>
        <v>20781.18</v>
      </c>
      <c r="N60" s="37">
        <f t="shared" si="3"/>
        <v>62343.54</v>
      </c>
      <c r="O60" s="38">
        <f t="shared" si="4"/>
        <v>20781.18</v>
      </c>
      <c r="P60" s="37">
        <f t="shared" si="5"/>
        <v>62343.54</v>
      </c>
      <c r="Q60" s="38">
        <f t="shared" si="6"/>
        <v>20781.18</v>
      </c>
      <c r="R60" s="37">
        <f t="shared" si="7"/>
        <v>62343.54</v>
      </c>
      <c r="S60" s="38">
        <f t="shared" si="8"/>
        <v>20781.18</v>
      </c>
    </row>
    <row r="61" spans="1:19" s="14" customFormat="1" ht="15.5">
      <c r="A61" s="36">
        <v>43</v>
      </c>
      <c r="B61" s="15"/>
      <c r="C61" s="55">
        <v>448796</v>
      </c>
      <c r="D61" s="56">
        <v>448796</v>
      </c>
      <c r="E61" s="56">
        <v>448796</v>
      </c>
      <c r="F61" s="56">
        <v>448796</v>
      </c>
      <c r="G61" s="57">
        <v>448796</v>
      </c>
      <c r="H61" s="15"/>
      <c r="I61" s="36">
        <v>43</v>
      </c>
      <c r="J61" s="37">
        <f t="shared" si="0"/>
        <v>63729.03</v>
      </c>
      <c r="K61" s="38">
        <f t="shared" si="1"/>
        <v>21243.01</v>
      </c>
      <c r="L61" s="37">
        <f t="shared" si="2"/>
        <v>63729.03</v>
      </c>
      <c r="M61" s="38">
        <f t="shared" si="1"/>
        <v>21243.01</v>
      </c>
      <c r="N61" s="37">
        <f t="shared" si="3"/>
        <v>63729.03</v>
      </c>
      <c r="O61" s="38">
        <f t="shared" si="4"/>
        <v>21243.01</v>
      </c>
      <c r="P61" s="37">
        <f t="shared" si="5"/>
        <v>63729.03</v>
      </c>
      <c r="Q61" s="38">
        <f t="shared" si="6"/>
        <v>21243.01</v>
      </c>
      <c r="R61" s="37">
        <f t="shared" si="7"/>
        <v>63729.03</v>
      </c>
      <c r="S61" s="38">
        <f t="shared" si="8"/>
        <v>21243.01</v>
      </c>
    </row>
    <row r="62" spans="1:19" s="14" customFormat="1" ht="15.5">
      <c r="A62" s="36">
        <v>44</v>
      </c>
      <c r="B62" s="15"/>
      <c r="C62" s="55">
        <v>458823</v>
      </c>
      <c r="D62" s="56">
        <v>458823</v>
      </c>
      <c r="E62" s="56">
        <v>458823</v>
      </c>
      <c r="F62" s="56">
        <v>458823</v>
      </c>
      <c r="G62" s="57">
        <v>458823</v>
      </c>
      <c r="H62" s="15"/>
      <c r="I62" s="36">
        <v>44</v>
      </c>
      <c r="J62" s="37">
        <f t="shared" si="0"/>
        <v>65152.87</v>
      </c>
      <c r="K62" s="38">
        <f t="shared" si="1"/>
        <v>21717.62</v>
      </c>
      <c r="L62" s="37">
        <f t="shared" si="2"/>
        <v>65152.87</v>
      </c>
      <c r="M62" s="38">
        <f t="shared" si="1"/>
        <v>21717.62</v>
      </c>
      <c r="N62" s="37">
        <f t="shared" si="3"/>
        <v>65152.87</v>
      </c>
      <c r="O62" s="38">
        <f t="shared" si="4"/>
        <v>21717.62</v>
      </c>
      <c r="P62" s="37">
        <f t="shared" si="5"/>
        <v>65152.87</v>
      </c>
      <c r="Q62" s="38">
        <f t="shared" si="6"/>
        <v>21717.62</v>
      </c>
      <c r="R62" s="37">
        <f t="shared" si="7"/>
        <v>65152.87</v>
      </c>
      <c r="S62" s="38">
        <f t="shared" si="8"/>
        <v>21717.62</v>
      </c>
    </row>
    <row r="63" spans="1:19" s="14" customFormat="1" ht="15.5">
      <c r="A63" s="39">
        <v>45</v>
      </c>
      <c r="B63" s="15"/>
      <c r="C63" s="58">
        <v>469125</v>
      </c>
      <c r="D63" s="59">
        <v>469125</v>
      </c>
      <c r="E63" s="59">
        <v>469125</v>
      </c>
      <c r="F63" s="59">
        <v>469125</v>
      </c>
      <c r="G63" s="60">
        <v>469125</v>
      </c>
      <c r="H63" s="15"/>
      <c r="I63" s="39">
        <v>45</v>
      </c>
      <c r="J63" s="40">
        <f t="shared" si="0"/>
        <v>66615.75</v>
      </c>
      <c r="K63" s="41">
        <f t="shared" si="1"/>
        <v>22205.25</v>
      </c>
      <c r="L63" s="40">
        <f t="shared" si="2"/>
        <v>66615.75</v>
      </c>
      <c r="M63" s="41">
        <f t="shared" si="1"/>
        <v>22205.25</v>
      </c>
      <c r="N63" s="40">
        <f t="shared" si="3"/>
        <v>66615.75</v>
      </c>
      <c r="O63" s="41">
        <f t="shared" si="4"/>
        <v>22205.25</v>
      </c>
      <c r="P63" s="40">
        <f t="shared" si="5"/>
        <v>66615.75</v>
      </c>
      <c r="Q63" s="41">
        <f t="shared" si="6"/>
        <v>22205.25</v>
      </c>
      <c r="R63" s="40">
        <f t="shared" si="7"/>
        <v>66615.75</v>
      </c>
      <c r="S63" s="41">
        <f t="shared" si="8"/>
        <v>22205.25</v>
      </c>
    </row>
    <row r="64" spans="1:19" s="14" customFormat="1" ht="15.5">
      <c r="A64" s="33">
        <v>46</v>
      </c>
      <c r="B64" s="15"/>
      <c r="C64" s="55">
        <v>479710</v>
      </c>
      <c r="D64" s="56">
        <v>479710</v>
      </c>
      <c r="E64" s="56">
        <v>479710</v>
      </c>
      <c r="F64" s="56">
        <v>479710</v>
      </c>
      <c r="G64" s="57">
        <v>479710</v>
      </c>
      <c r="H64" s="15"/>
      <c r="I64" s="33">
        <v>46</v>
      </c>
      <c r="J64" s="37">
        <f t="shared" si="0"/>
        <v>68118.820000000007</v>
      </c>
      <c r="K64" s="38">
        <f t="shared" si="1"/>
        <v>22706.27</v>
      </c>
      <c r="L64" s="37">
        <f t="shared" si="2"/>
        <v>68118.820000000007</v>
      </c>
      <c r="M64" s="38">
        <f t="shared" si="1"/>
        <v>22706.27</v>
      </c>
      <c r="N64" s="37">
        <f t="shared" si="3"/>
        <v>68118.820000000007</v>
      </c>
      <c r="O64" s="38">
        <f t="shared" si="4"/>
        <v>22706.27</v>
      </c>
      <c r="P64" s="37">
        <f t="shared" si="5"/>
        <v>68118.820000000007</v>
      </c>
      <c r="Q64" s="38">
        <f t="shared" si="6"/>
        <v>22706.27</v>
      </c>
      <c r="R64" s="37">
        <f t="shared" si="7"/>
        <v>68118.820000000007</v>
      </c>
      <c r="S64" s="38">
        <f t="shared" si="8"/>
        <v>22706.27</v>
      </c>
    </row>
    <row r="65" spans="1:19" s="14" customFormat="1" ht="15.5">
      <c r="A65" s="36">
        <v>47</v>
      </c>
      <c r="B65" s="15"/>
      <c r="C65" s="55">
        <v>488249</v>
      </c>
      <c r="D65" s="56">
        <v>488249</v>
      </c>
      <c r="E65" s="56">
        <v>488249</v>
      </c>
      <c r="F65" s="56">
        <v>488249</v>
      </c>
      <c r="G65" s="57">
        <v>488249</v>
      </c>
      <c r="H65" s="15"/>
      <c r="I65" s="36">
        <v>47</v>
      </c>
      <c r="J65" s="37">
        <f t="shared" si="0"/>
        <v>69331.360000000001</v>
      </c>
      <c r="K65" s="38">
        <f t="shared" si="1"/>
        <v>23110.45</v>
      </c>
      <c r="L65" s="37">
        <f t="shared" si="2"/>
        <v>69331.360000000001</v>
      </c>
      <c r="M65" s="38">
        <f t="shared" si="1"/>
        <v>23110.45</v>
      </c>
      <c r="N65" s="37">
        <f t="shared" si="3"/>
        <v>69331.360000000001</v>
      </c>
      <c r="O65" s="38">
        <f t="shared" si="4"/>
        <v>23110.45</v>
      </c>
      <c r="P65" s="37">
        <f t="shared" si="5"/>
        <v>69331.360000000001</v>
      </c>
      <c r="Q65" s="38">
        <f t="shared" si="6"/>
        <v>23110.45</v>
      </c>
      <c r="R65" s="37">
        <f t="shared" si="7"/>
        <v>69331.360000000001</v>
      </c>
      <c r="S65" s="38">
        <f t="shared" si="8"/>
        <v>23110.45</v>
      </c>
    </row>
    <row r="66" spans="1:19" s="14" customFormat="1" ht="15.5">
      <c r="A66" s="36">
        <v>48</v>
      </c>
      <c r="B66" s="15"/>
      <c r="C66" s="55">
        <v>510693</v>
      </c>
      <c r="D66" s="56">
        <v>510693</v>
      </c>
      <c r="E66" s="56">
        <v>510693</v>
      </c>
      <c r="F66" s="56">
        <v>510693</v>
      </c>
      <c r="G66" s="57">
        <v>510693</v>
      </c>
      <c r="H66" s="15"/>
      <c r="I66" s="36">
        <v>48</v>
      </c>
      <c r="J66" s="37">
        <f t="shared" si="0"/>
        <v>72518.41</v>
      </c>
      <c r="K66" s="38">
        <f t="shared" si="1"/>
        <v>24172.799999999999</v>
      </c>
      <c r="L66" s="37">
        <f t="shared" si="2"/>
        <v>72518.41</v>
      </c>
      <c r="M66" s="38">
        <f t="shared" si="1"/>
        <v>24172.799999999999</v>
      </c>
      <c r="N66" s="37">
        <f t="shared" si="3"/>
        <v>72518.41</v>
      </c>
      <c r="O66" s="38">
        <f t="shared" si="4"/>
        <v>24172.799999999999</v>
      </c>
      <c r="P66" s="37">
        <f t="shared" si="5"/>
        <v>72518.41</v>
      </c>
      <c r="Q66" s="38">
        <f t="shared" si="6"/>
        <v>24172.799999999999</v>
      </c>
      <c r="R66" s="37">
        <f t="shared" si="7"/>
        <v>72518.41</v>
      </c>
      <c r="S66" s="38">
        <f t="shared" si="8"/>
        <v>24172.799999999999</v>
      </c>
    </row>
    <row r="67" spans="1:19" s="14" customFormat="1" ht="15.5">
      <c r="A67" s="36">
        <v>49</v>
      </c>
      <c r="B67" s="15"/>
      <c r="C67" s="55">
        <v>544966</v>
      </c>
      <c r="D67" s="56">
        <v>544966</v>
      </c>
      <c r="E67" s="56">
        <v>544966</v>
      </c>
      <c r="F67" s="56">
        <v>544966</v>
      </c>
      <c r="G67" s="57">
        <v>544966</v>
      </c>
      <c r="H67" s="15"/>
      <c r="I67" s="36">
        <v>49</v>
      </c>
      <c r="J67" s="37">
        <f t="shared" si="0"/>
        <v>77385.17</v>
      </c>
      <c r="K67" s="38">
        <f t="shared" si="1"/>
        <v>25795.06</v>
      </c>
      <c r="L67" s="37">
        <f t="shared" si="2"/>
        <v>77385.17</v>
      </c>
      <c r="M67" s="38">
        <f t="shared" si="1"/>
        <v>25795.06</v>
      </c>
      <c r="N67" s="37">
        <f t="shared" si="3"/>
        <v>77385.17</v>
      </c>
      <c r="O67" s="38">
        <f t="shared" si="4"/>
        <v>25795.06</v>
      </c>
      <c r="P67" s="37">
        <f t="shared" si="5"/>
        <v>77385.17</v>
      </c>
      <c r="Q67" s="38">
        <f t="shared" si="6"/>
        <v>25795.06</v>
      </c>
      <c r="R67" s="37">
        <f t="shared" si="7"/>
        <v>77385.17</v>
      </c>
      <c r="S67" s="38">
        <f t="shared" si="8"/>
        <v>25795.06</v>
      </c>
    </row>
    <row r="68" spans="1:19" s="14" customFormat="1" ht="15.5">
      <c r="A68" s="39">
        <v>50</v>
      </c>
      <c r="B68" s="15"/>
      <c r="C68" s="58">
        <v>596760</v>
      </c>
      <c r="D68" s="59">
        <v>596760</v>
      </c>
      <c r="E68" s="59">
        <v>596760</v>
      </c>
      <c r="F68" s="59">
        <v>596760</v>
      </c>
      <c r="G68" s="60">
        <v>596760</v>
      </c>
      <c r="H68" s="15"/>
      <c r="I68" s="39">
        <v>50</v>
      </c>
      <c r="J68" s="40">
        <f t="shared" si="0"/>
        <v>84739.92</v>
      </c>
      <c r="K68" s="41">
        <f t="shared" si="1"/>
        <v>28246.639999999999</v>
      </c>
      <c r="L68" s="40">
        <f t="shared" si="2"/>
        <v>84739.92</v>
      </c>
      <c r="M68" s="41">
        <f t="shared" si="1"/>
        <v>28246.639999999999</v>
      </c>
      <c r="N68" s="40">
        <f t="shared" si="3"/>
        <v>84739.92</v>
      </c>
      <c r="O68" s="41">
        <f t="shared" si="4"/>
        <v>28246.639999999999</v>
      </c>
      <c r="P68" s="40">
        <f t="shared" si="5"/>
        <v>84739.92</v>
      </c>
      <c r="Q68" s="41">
        <f t="shared" si="6"/>
        <v>28246.639999999999</v>
      </c>
      <c r="R68" s="40">
        <f t="shared" si="7"/>
        <v>84739.92</v>
      </c>
      <c r="S68" s="41">
        <f t="shared" si="8"/>
        <v>28246.639999999999</v>
      </c>
    </row>
    <row r="69" spans="1:19" s="14" customFormat="1" ht="15.5">
      <c r="A69" s="33">
        <v>51</v>
      </c>
      <c r="B69" s="15"/>
      <c r="C69" s="55">
        <v>661310</v>
      </c>
      <c r="D69" s="56">
        <v>661310</v>
      </c>
      <c r="E69" s="56">
        <v>661310</v>
      </c>
      <c r="F69" s="56">
        <v>661310</v>
      </c>
      <c r="G69" s="57">
        <v>661310</v>
      </c>
      <c r="H69" s="15"/>
      <c r="I69" s="33">
        <v>51</v>
      </c>
      <c r="J69" s="37">
        <f t="shared" si="0"/>
        <v>93906.02</v>
      </c>
      <c r="K69" s="38">
        <f t="shared" si="1"/>
        <v>31302.01</v>
      </c>
      <c r="L69" s="37">
        <f t="shared" si="2"/>
        <v>93906.02</v>
      </c>
      <c r="M69" s="38">
        <f t="shared" si="1"/>
        <v>31302.01</v>
      </c>
      <c r="N69" s="37">
        <f t="shared" si="3"/>
        <v>93906.02</v>
      </c>
      <c r="O69" s="38">
        <f t="shared" si="4"/>
        <v>31302.01</v>
      </c>
      <c r="P69" s="37">
        <f t="shared" si="5"/>
        <v>93906.02</v>
      </c>
      <c r="Q69" s="38">
        <f t="shared" si="6"/>
        <v>31302.01</v>
      </c>
      <c r="R69" s="37">
        <f t="shared" si="7"/>
        <v>93906.02</v>
      </c>
      <c r="S69" s="38">
        <f t="shared" si="8"/>
        <v>31302.01</v>
      </c>
    </row>
    <row r="70" spans="1:19" s="14" customFormat="1" ht="15.5">
      <c r="A70" s="36">
        <v>52</v>
      </c>
      <c r="B70" s="15"/>
      <c r="C70" s="55">
        <v>753162</v>
      </c>
      <c r="D70" s="56">
        <v>753162</v>
      </c>
      <c r="E70" s="56">
        <v>753162</v>
      </c>
      <c r="F70" s="56">
        <v>753162</v>
      </c>
      <c r="G70" s="57">
        <v>753162</v>
      </c>
      <c r="H70" s="15"/>
      <c r="I70" s="36">
        <v>52</v>
      </c>
      <c r="J70" s="37">
        <f t="shared" si="0"/>
        <v>106949</v>
      </c>
      <c r="K70" s="38">
        <f t="shared" si="1"/>
        <v>35649.67</v>
      </c>
      <c r="L70" s="37">
        <f t="shared" si="2"/>
        <v>106949</v>
      </c>
      <c r="M70" s="38">
        <f t="shared" si="1"/>
        <v>35649.67</v>
      </c>
      <c r="N70" s="37">
        <f t="shared" si="3"/>
        <v>106949</v>
      </c>
      <c r="O70" s="38">
        <f t="shared" si="4"/>
        <v>35649.67</v>
      </c>
      <c r="P70" s="37">
        <f t="shared" si="5"/>
        <v>106949</v>
      </c>
      <c r="Q70" s="38">
        <f t="shared" si="6"/>
        <v>35649.67</v>
      </c>
      <c r="R70" s="37">
        <f t="shared" si="7"/>
        <v>106949</v>
      </c>
      <c r="S70" s="38">
        <f t="shared" si="8"/>
        <v>35649.67</v>
      </c>
    </row>
    <row r="71" spans="1:19" s="14" customFormat="1" ht="15.5">
      <c r="A71" s="36">
        <v>53</v>
      </c>
      <c r="B71" s="15"/>
      <c r="C71" s="55">
        <v>838395</v>
      </c>
      <c r="D71" s="56">
        <v>838395</v>
      </c>
      <c r="E71" s="56">
        <v>838395</v>
      </c>
      <c r="F71" s="56">
        <v>838395</v>
      </c>
      <c r="G71" s="57">
        <v>838395</v>
      </c>
      <c r="H71" s="15"/>
      <c r="I71" s="36">
        <v>53</v>
      </c>
      <c r="J71" s="37">
        <f t="shared" si="0"/>
        <v>119052.09</v>
      </c>
      <c r="K71" s="38">
        <f t="shared" si="1"/>
        <v>39684.03</v>
      </c>
      <c r="L71" s="37">
        <f t="shared" si="2"/>
        <v>119052.09</v>
      </c>
      <c r="M71" s="38">
        <f t="shared" si="1"/>
        <v>39684.03</v>
      </c>
      <c r="N71" s="37">
        <f t="shared" si="3"/>
        <v>119052.09</v>
      </c>
      <c r="O71" s="38">
        <f t="shared" si="4"/>
        <v>39684.03</v>
      </c>
      <c r="P71" s="37">
        <f t="shared" si="5"/>
        <v>119052.09</v>
      </c>
      <c r="Q71" s="38">
        <f t="shared" si="6"/>
        <v>39684.03</v>
      </c>
      <c r="R71" s="37">
        <f t="shared" si="7"/>
        <v>119052.09</v>
      </c>
      <c r="S71" s="38">
        <f t="shared" si="8"/>
        <v>39684.03</v>
      </c>
    </row>
    <row r="72" spans="1:19" s="14" customFormat="1" ht="15.5">
      <c r="A72" s="36">
        <v>54</v>
      </c>
      <c r="B72" s="15"/>
      <c r="C72" s="55">
        <v>944624</v>
      </c>
      <c r="D72" s="56">
        <v>944624</v>
      </c>
      <c r="E72" s="56">
        <v>944624</v>
      </c>
      <c r="F72" s="56">
        <v>944624</v>
      </c>
      <c r="G72" s="57">
        <v>944624</v>
      </c>
      <c r="H72" s="15"/>
      <c r="I72" s="36">
        <v>54</v>
      </c>
      <c r="J72" s="37">
        <f t="shared" si="0"/>
        <v>134136.60999999999</v>
      </c>
      <c r="K72" s="38">
        <f t="shared" si="1"/>
        <v>44712.2</v>
      </c>
      <c r="L72" s="37">
        <f t="shared" si="2"/>
        <v>134136.60999999999</v>
      </c>
      <c r="M72" s="38">
        <f t="shared" si="1"/>
        <v>44712.2</v>
      </c>
      <c r="N72" s="37">
        <f t="shared" si="3"/>
        <v>134136.60999999999</v>
      </c>
      <c r="O72" s="38">
        <f t="shared" si="4"/>
        <v>44712.2</v>
      </c>
      <c r="P72" s="37">
        <f t="shared" si="5"/>
        <v>134136.60999999999</v>
      </c>
      <c r="Q72" s="38">
        <f t="shared" si="6"/>
        <v>44712.2</v>
      </c>
      <c r="R72" s="37">
        <f t="shared" si="7"/>
        <v>134136.60999999999</v>
      </c>
      <c r="S72" s="38">
        <f t="shared" si="8"/>
        <v>44712.2</v>
      </c>
    </row>
    <row r="73" spans="1:19" s="14" customFormat="1" ht="15.5">
      <c r="A73" s="39">
        <v>55</v>
      </c>
      <c r="B73" s="15"/>
      <c r="C73" s="58">
        <v>1059654</v>
      </c>
      <c r="D73" s="59">
        <v>1059654</v>
      </c>
      <c r="E73" s="59">
        <v>1059654</v>
      </c>
      <c r="F73" s="59">
        <v>1059654</v>
      </c>
      <c r="G73" s="60">
        <v>1059654</v>
      </c>
      <c r="H73" s="15"/>
      <c r="I73" s="39">
        <v>55</v>
      </c>
      <c r="J73" s="40">
        <f t="shared" si="0"/>
        <v>150470.87</v>
      </c>
      <c r="K73" s="41">
        <f t="shared" si="1"/>
        <v>50156.959999999999</v>
      </c>
      <c r="L73" s="40">
        <f t="shared" si="2"/>
        <v>150470.87</v>
      </c>
      <c r="M73" s="41">
        <f t="shared" si="1"/>
        <v>50156.959999999999</v>
      </c>
      <c r="N73" s="40">
        <f t="shared" si="3"/>
        <v>150470.87</v>
      </c>
      <c r="O73" s="41">
        <f t="shared" si="4"/>
        <v>50156.959999999999</v>
      </c>
      <c r="P73" s="40">
        <f t="shared" si="5"/>
        <v>150470.87</v>
      </c>
      <c r="Q73" s="41">
        <f t="shared" si="6"/>
        <v>50156.959999999999</v>
      </c>
      <c r="R73" s="40">
        <f t="shared" si="7"/>
        <v>150470.87</v>
      </c>
      <c r="S73" s="41">
        <f t="shared" si="8"/>
        <v>50156.959999999999</v>
      </c>
    </row>
    <row r="74" spans="1:19" s="14" customFormat="1" ht="15.5">
      <c r="A74" s="42" t="s">
        <v>12</v>
      </c>
      <c r="C74" s="58">
        <v>1188647</v>
      </c>
      <c r="D74" s="59">
        <v>1188647</v>
      </c>
      <c r="E74" s="59">
        <v>1188647</v>
      </c>
      <c r="F74" s="59">
        <v>1188647</v>
      </c>
      <c r="G74" s="60">
        <v>1188647</v>
      </c>
      <c r="I74" s="42" t="s">
        <v>12</v>
      </c>
      <c r="J74" s="40">
        <f t="shared" si="0"/>
        <v>168787.87</v>
      </c>
      <c r="K74" s="41">
        <f t="shared" si="1"/>
        <v>56262.62</v>
      </c>
      <c r="L74" s="40">
        <f t="shared" si="2"/>
        <v>168787.87</v>
      </c>
      <c r="M74" s="41">
        <f t="shared" si="1"/>
        <v>56262.62</v>
      </c>
      <c r="N74" s="40">
        <f t="shared" si="3"/>
        <v>168787.87</v>
      </c>
      <c r="O74" s="41">
        <f t="shared" si="4"/>
        <v>56262.62</v>
      </c>
      <c r="P74" s="40">
        <f t="shared" si="5"/>
        <v>168787.87</v>
      </c>
      <c r="Q74" s="41">
        <f t="shared" si="6"/>
        <v>56262.62</v>
      </c>
      <c r="R74" s="40">
        <f t="shared" si="7"/>
        <v>168787.87</v>
      </c>
      <c r="S74" s="41">
        <f t="shared" si="8"/>
        <v>56262.62</v>
      </c>
    </row>
    <row r="75" spans="1:19" ht="15.5">
      <c r="J75" s="10"/>
      <c r="K75" s="10"/>
      <c r="L75" s="10"/>
    </row>
    <row r="76" spans="1:19" ht="15.5">
      <c r="J76" s="10"/>
      <c r="K76" s="4"/>
      <c r="L76" s="4"/>
    </row>
    <row r="77" spans="1:19" ht="15.5">
      <c r="H77" s="43"/>
      <c r="I77" s="43"/>
      <c r="J77" s="10"/>
      <c r="K77" s="10"/>
      <c r="L77" s="10"/>
    </row>
    <row r="78" spans="1:19" ht="15.5">
      <c r="H78" s="43"/>
      <c r="I78" s="43"/>
      <c r="J78" s="10"/>
      <c r="K78" s="4"/>
      <c r="L78" s="4"/>
    </row>
    <row r="79" spans="1:19" ht="15.5">
      <c r="H79" s="43"/>
      <c r="I79" s="43"/>
      <c r="J79" s="10"/>
      <c r="K79" s="10"/>
      <c r="L79" s="10"/>
    </row>
    <row r="80" spans="1:19" ht="15.5">
      <c r="H80" s="43"/>
      <c r="I80" s="43"/>
      <c r="J80" s="10"/>
      <c r="K80" s="4"/>
      <c r="L80" s="4"/>
    </row>
    <row r="81" spans="8:12" ht="15.5">
      <c r="H81" s="43"/>
      <c r="I81" s="43"/>
      <c r="J81" s="10"/>
      <c r="K81" s="10"/>
      <c r="L81" s="10"/>
    </row>
    <row r="82" spans="8:12" ht="15.5">
      <c r="H82" s="43"/>
      <c r="I82" s="43"/>
      <c r="J82" s="10"/>
      <c r="K82" s="4"/>
      <c r="L82" s="4"/>
    </row>
    <row r="83" spans="8:12" ht="15.5">
      <c r="H83" s="43"/>
      <c r="I83" s="43"/>
      <c r="J83" s="10"/>
      <c r="K83" s="10"/>
      <c r="L83" s="10"/>
    </row>
    <row r="84" spans="8:12" ht="15.5">
      <c r="H84" s="43"/>
      <c r="I84" s="43"/>
      <c r="J84" s="10"/>
      <c r="K84" s="4"/>
      <c r="L84" s="4"/>
    </row>
    <row r="85" spans="8:12" ht="15.5">
      <c r="H85" s="43"/>
      <c r="I85" s="43"/>
      <c r="J85" s="10"/>
      <c r="K85" s="10"/>
      <c r="L85" s="10"/>
    </row>
    <row r="86" spans="8:12" ht="15.5">
      <c r="H86" s="43"/>
      <c r="I86" s="43"/>
      <c r="J86" s="10"/>
      <c r="K86" s="4"/>
      <c r="L86" s="4"/>
    </row>
    <row r="87" spans="8:12" ht="15.5">
      <c r="H87" s="43"/>
      <c r="I87" s="43"/>
      <c r="J87" s="10"/>
      <c r="K87" s="10"/>
      <c r="L87" s="10"/>
    </row>
    <row r="88" spans="8:12" ht="15.5">
      <c r="H88" s="43"/>
      <c r="I88" s="43"/>
      <c r="J88" s="10"/>
      <c r="K88" s="4"/>
      <c r="L88" s="4"/>
    </row>
    <row r="89" spans="8:12" ht="15.5">
      <c r="H89" s="43"/>
      <c r="I89" s="43"/>
      <c r="J89" s="10"/>
      <c r="K89" s="10"/>
      <c r="L89" s="10"/>
    </row>
    <row r="90" spans="8:12" ht="15.5">
      <c r="H90" s="43"/>
      <c r="I90" s="43"/>
      <c r="J90" s="10"/>
      <c r="K90" s="4"/>
      <c r="L90" s="4"/>
    </row>
    <row r="91" spans="8:12" ht="15.5">
      <c r="H91" s="43"/>
      <c r="I91" s="43"/>
      <c r="J91" s="10"/>
      <c r="K91" s="10"/>
      <c r="L91" s="10"/>
    </row>
    <row r="92" spans="8:12" ht="15.5">
      <c r="H92" s="43"/>
      <c r="I92" s="43"/>
      <c r="J92" s="10"/>
      <c r="K92" s="4"/>
      <c r="L92" s="4"/>
    </row>
    <row r="93" spans="8:12" ht="15.5">
      <c r="H93" s="43"/>
      <c r="I93" s="43"/>
      <c r="J93" s="10"/>
      <c r="K93" s="10"/>
      <c r="L93" s="10"/>
    </row>
    <row r="94" spans="8:12" ht="15.5">
      <c r="H94" s="43"/>
      <c r="I94" s="43"/>
      <c r="J94" s="10"/>
      <c r="K94" s="4"/>
      <c r="L94" s="4"/>
    </row>
    <row r="95" spans="8:12" ht="15.5">
      <c r="H95" s="43"/>
      <c r="I95" s="43"/>
      <c r="J95" s="10"/>
      <c r="K95" s="10"/>
      <c r="L95" s="10"/>
    </row>
    <row r="96" spans="8:12" ht="15.5">
      <c r="H96" s="43"/>
      <c r="I96" s="43"/>
      <c r="J96" s="10"/>
      <c r="K96" s="4"/>
      <c r="L96" s="4"/>
    </row>
    <row r="97" spans="8:12" ht="15.5">
      <c r="H97" s="43"/>
      <c r="I97" s="43"/>
      <c r="J97" s="10"/>
      <c r="K97" s="10"/>
      <c r="L97" s="10"/>
    </row>
    <row r="98" spans="8:12" ht="15.5">
      <c r="H98" s="43"/>
      <c r="I98" s="43"/>
      <c r="J98" s="10"/>
      <c r="K98" s="4"/>
      <c r="L98" s="4"/>
    </row>
    <row r="99" spans="8:12" ht="15.5">
      <c r="H99" s="43"/>
      <c r="I99" s="43"/>
      <c r="J99" s="10"/>
      <c r="K99" s="10"/>
      <c r="L99" s="10"/>
    </row>
    <row r="100" spans="8:12" ht="15.5">
      <c r="H100" s="43"/>
      <c r="I100" s="43"/>
      <c r="J100" s="10"/>
      <c r="K100" s="4"/>
      <c r="L100" s="4"/>
    </row>
    <row r="101" spans="8:12" ht="15.5">
      <c r="H101" s="43"/>
      <c r="I101" s="43"/>
      <c r="J101" s="10"/>
      <c r="K101" s="10"/>
      <c r="L101" s="10"/>
    </row>
    <row r="102" spans="8:12" ht="15.5">
      <c r="H102" s="43"/>
      <c r="I102" s="43"/>
      <c r="J102" s="10"/>
      <c r="K102" s="4"/>
      <c r="L102" s="4"/>
    </row>
    <row r="103" spans="8:12" ht="15.5">
      <c r="H103" s="43"/>
      <c r="I103" s="43"/>
      <c r="J103" s="10"/>
      <c r="K103" s="10"/>
      <c r="L103" s="10"/>
    </row>
    <row r="104" spans="8:12" ht="15.5">
      <c r="H104" s="43"/>
      <c r="I104" s="43"/>
      <c r="J104" s="10"/>
      <c r="K104" s="4"/>
      <c r="L104" s="4"/>
    </row>
    <row r="105" spans="8:12" ht="15.5">
      <c r="H105" s="43"/>
      <c r="I105" s="43"/>
      <c r="J105" s="10"/>
      <c r="K105" s="10"/>
      <c r="L105" s="10"/>
    </row>
    <row r="106" spans="8:12" ht="15.5">
      <c r="H106" s="43"/>
      <c r="I106" s="43"/>
      <c r="J106" s="10"/>
      <c r="K106" s="4"/>
      <c r="L106" s="4"/>
    </row>
    <row r="107" spans="8:12" ht="15.5">
      <c r="H107" s="43"/>
      <c r="I107" s="43"/>
      <c r="J107" s="10"/>
      <c r="K107" s="10"/>
      <c r="L107" s="10"/>
    </row>
    <row r="108" spans="8:12" ht="15.5">
      <c r="H108" s="43"/>
      <c r="I108" s="43"/>
      <c r="J108" s="10"/>
      <c r="K108" s="4"/>
      <c r="L108" s="4"/>
    </row>
    <row r="109" spans="8:12" ht="15.5">
      <c r="H109" s="43"/>
      <c r="I109" s="43"/>
      <c r="J109" s="10"/>
      <c r="K109" s="10"/>
      <c r="L109" s="10"/>
    </row>
    <row r="110" spans="8:12" ht="15.5">
      <c r="H110" s="43"/>
      <c r="I110" s="43"/>
      <c r="J110" s="10"/>
      <c r="K110" s="4"/>
      <c r="L110" s="4"/>
    </row>
    <row r="111" spans="8:12" ht="15.5">
      <c r="H111" s="43"/>
      <c r="I111" s="43"/>
      <c r="J111" s="10"/>
      <c r="K111" s="10"/>
      <c r="L111" s="10"/>
    </row>
    <row r="112" spans="8:12" ht="15.5">
      <c r="H112" s="43"/>
      <c r="I112" s="43"/>
      <c r="J112" s="10"/>
      <c r="K112" s="4"/>
      <c r="L112" s="4"/>
    </row>
    <row r="113" spans="8:12" ht="15.5">
      <c r="H113" s="43"/>
      <c r="I113" s="43"/>
      <c r="J113" s="10"/>
      <c r="K113" s="10"/>
      <c r="L113" s="10"/>
    </row>
    <row r="114" spans="8:12" ht="15.5">
      <c r="H114" s="43"/>
      <c r="I114" s="43"/>
      <c r="J114" s="10"/>
      <c r="K114" s="4"/>
      <c r="L114" s="4"/>
    </row>
    <row r="115" spans="8:12" ht="15.5">
      <c r="H115" s="43"/>
      <c r="I115" s="43"/>
      <c r="J115" s="10"/>
      <c r="K115" s="10"/>
      <c r="L115" s="10"/>
    </row>
    <row r="116" spans="8:12" ht="15.5">
      <c r="H116" s="43"/>
      <c r="I116" s="43"/>
      <c r="J116" s="10"/>
      <c r="K116" s="4"/>
      <c r="L116" s="4"/>
    </row>
    <row r="117" spans="8:12" ht="15.5">
      <c r="H117" s="43"/>
      <c r="I117" s="43"/>
      <c r="J117" s="10"/>
      <c r="K117" s="10"/>
      <c r="L117" s="10"/>
    </row>
    <row r="118" spans="8:12" ht="15.5">
      <c r="H118" s="43"/>
      <c r="I118" s="43"/>
      <c r="J118" s="10"/>
      <c r="K118" s="4"/>
      <c r="L118" s="4"/>
    </row>
    <row r="119" spans="8:12" ht="15.5">
      <c r="H119" s="43"/>
      <c r="I119" s="43"/>
      <c r="J119" s="10"/>
      <c r="K119" s="10"/>
      <c r="L119" s="10"/>
    </row>
    <row r="120" spans="8:12" ht="15.5">
      <c r="H120" s="43"/>
      <c r="I120" s="43"/>
      <c r="J120" s="10"/>
      <c r="K120" s="4"/>
      <c r="L120" s="4"/>
    </row>
    <row r="121" spans="8:12" ht="15.5">
      <c r="H121" s="43"/>
      <c r="I121" s="43"/>
      <c r="J121" s="10"/>
      <c r="K121" s="10"/>
      <c r="L121" s="10"/>
    </row>
    <row r="122" spans="8:12" ht="15.5">
      <c r="H122" s="43"/>
      <c r="I122" s="43"/>
      <c r="J122" s="10"/>
      <c r="K122" s="4"/>
      <c r="L122" s="4"/>
    </row>
    <row r="123" spans="8:12" ht="15.5">
      <c r="H123" s="43"/>
      <c r="I123" s="43"/>
      <c r="J123" s="10"/>
      <c r="K123" s="10"/>
      <c r="L123" s="10"/>
    </row>
    <row r="124" spans="8:12" ht="15.5">
      <c r="H124" s="43"/>
      <c r="I124" s="43"/>
      <c r="J124" s="10"/>
      <c r="K124" s="4"/>
      <c r="L124" s="4"/>
    </row>
    <row r="125" spans="8:12" ht="15.5">
      <c r="H125" s="43"/>
      <c r="I125" s="43"/>
      <c r="J125" s="10"/>
      <c r="K125" s="10"/>
      <c r="L125" s="10"/>
    </row>
    <row r="126" spans="8:12" ht="15.5">
      <c r="H126" s="43"/>
      <c r="I126" s="43"/>
      <c r="J126" s="10"/>
      <c r="K126" s="4"/>
      <c r="L126" s="4"/>
    </row>
    <row r="127" spans="8:12" ht="15.5">
      <c r="H127" s="43"/>
      <c r="I127" s="43"/>
      <c r="J127" s="10"/>
      <c r="K127" s="10"/>
      <c r="L127" s="10"/>
    </row>
    <row r="128" spans="8:12" ht="15.5">
      <c r="H128" s="43"/>
      <c r="I128" s="43"/>
      <c r="J128" s="10"/>
      <c r="K128" s="4"/>
      <c r="L128" s="4"/>
    </row>
    <row r="129" spans="8:12" ht="15.5">
      <c r="H129" s="43"/>
      <c r="I129" s="43"/>
      <c r="J129" s="10"/>
      <c r="K129" s="44"/>
      <c r="L129" s="44"/>
    </row>
    <row r="130" spans="8:12" ht="15.5">
      <c r="H130" s="43"/>
      <c r="I130" s="43"/>
      <c r="J130" s="4"/>
    </row>
    <row r="131" spans="8:12" ht="15.5">
      <c r="H131" s="43"/>
      <c r="I131" s="43"/>
      <c r="J131" s="4"/>
    </row>
    <row r="132" spans="8:12" ht="15.5">
      <c r="H132" s="43"/>
      <c r="I132" s="43"/>
      <c r="J132" s="4"/>
      <c r="K132" s="4"/>
      <c r="L132" s="4"/>
    </row>
    <row r="133" spans="8:12" ht="15.5">
      <c r="J133" s="4"/>
      <c r="K133" s="4"/>
      <c r="L133" s="4"/>
    </row>
    <row r="134" spans="8:12" ht="15.5">
      <c r="J134" s="4"/>
      <c r="K134" s="4"/>
      <c r="L134" s="4"/>
    </row>
    <row r="135" spans="8:12" ht="15.5">
      <c r="J135" s="4"/>
      <c r="K135" s="4"/>
      <c r="L135" s="4"/>
    </row>
    <row r="136" spans="8:12" ht="15.5">
      <c r="J136" s="4"/>
      <c r="K136" s="4"/>
      <c r="L136" s="4"/>
    </row>
    <row r="137" spans="8:12" ht="15.5">
      <c r="J137" s="4"/>
      <c r="K137" s="4"/>
      <c r="L137" s="4"/>
    </row>
    <row r="138" spans="8:12" ht="15.5">
      <c r="J138" s="4"/>
      <c r="K138" s="4"/>
      <c r="L138" s="4"/>
    </row>
    <row r="139" spans="8:12" ht="15.5">
      <c r="J139" s="4"/>
      <c r="K139" s="4"/>
      <c r="L139" s="4"/>
    </row>
    <row r="140" spans="8:12" ht="15.5">
      <c r="J140" s="4"/>
      <c r="K140" s="4"/>
      <c r="L140" s="4"/>
    </row>
    <row r="141" spans="8:12" ht="15.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094C0B1F-EBBD-4B16-980B-C1223C328EAC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54 L55:L74 N19:N74 P19:P74 R19:R7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Alberte Kehr</cp:lastModifiedBy>
  <cp:lastPrinted>2022-02-18T12:12:35Z</cp:lastPrinted>
  <dcterms:created xsi:type="dcterms:W3CDTF">2022-02-11T12:46:23Z</dcterms:created>
  <dcterms:modified xsi:type="dcterms:W3CDTF">2024-01-28T12:17:40Z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