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0" documentId="8_{74CF51F4-9994-418A-B2A3-F05E6DA68E2D}" xr6:coauthVersionLast="47" xr6:coauthVersionMax="47" xr10:uidLastSave="{00000000-0000-0000-0000-000000000000}"/>
  <bookViews>
    <workbookView xWindow="1905" yWindow="1905" windowWidth="21600" windowHeight="11235" xr2:uid="{103A006C-3D02-4A42-874B-F791A4C36881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N66" i="1"/>
  <c r="O66" i="1" s="1"/>
  <c r="J66" i="1"/>
  <c r="K66" i="1" s="1"/>
  <c r="R66" i="1"/>
  <c r="S66" i="1" s="1"/>
  <c r="P66" i="1"/>
  <c r="Q66" i="1" s="1"/>
  <c r="L66" i="1"/>
  <c r="M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N64" i="1"/>
  <c r="O64" i="1" s="1"/>
  <c r="J64" i="1"/>
  <c r="K64" i="1" s="1"/>
  <c r="P64" i="1"/>
  <c r="Q64" i="1" s="1"/>
  <c r="L64" i="1"/>
  <c r="M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N62" i="1"/>
  <c r="O62" i="1" s="1"/>
  <c r="J62" i="1"/>
  <c r="K62" i="1" s="1"/>
  <c r="P62" i="1"/>
  <c r="Q62" i="1" s="1"/>
  <c r="L62" i="1"/>
  <c r="M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N60" i="1"/>
  <c r="O60" i="1" s="1"/>
  <c r="J60" i="1"/>
  <c r="K60" i="1" s="1"/>
  <c r="P60" i="1"/>
  <c r="Q60" i="1" s="1"/>
  <c r="L60" i="1"/>
  <c r="M60" i="1" s="1"/>
  <c r="R59" i="1"/>
  <c r="S59" i="1" s="1"/>
  <c r="P59" i="1"/>
  <c r="Q59" i="1" s="1"/>
  <c r="N59" i="1"/>
  <c r="O59" i="1" s="1"/>
  <c r="L59" i="1"/>
  <c r="M59" i="1" s="1"/>
  <c r="J59" i="1"/>
  <c r="K59" i="1" s="1"/>
  <c r="R58" i="1"/>
  <c r="S58" i="1" s="1"/>
  <c r="N58" i="1"/>
  <c r="O58" i="1" s="1"/>
  <c r="J58" i="1"/>
  <c r="K58" i="1" s="1"/>
  <c r="P58" i="1"/>
  <c r="Q58" i="1" s="1"/>
  <c r="L58" i="1"/>
  <c r="M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N56" i="1"/>
  <c r="O56" i="1" s="1"/>
  <c r="J56" i="1"/>
  <c r="K56" i="1" s="1"/>
  <c r="P56" i="1"/>
  <c r="Q56" i="1" s="1"/>
  <c r="L56" i="1"/>
  <c r="M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N54" i="1"/>
  <c r="O54" i="1" s="1"/>
  <c r="J54" i="1"/>
  <c r="K54" i="1" s="1"/>
  <c r="P54" i="1"/>
  <c r="Q54" i="1" s="1"/>
  <c r="L54" i="1"/>
  <c r="M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N52" i="1"/>
  <c r="O52" i="1" s="1"/>
  <c r="J52" i="1"/>
  <c r="K52" i="1" s="1"/>
  <c r="P52" i="1"/>
  <c r="Q52" i="1" s="1"/>
  <c r="L52" i="1"/>
  <c r="M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N50" i="1"/>
  <c r="O50" i="1" s="1"/>
  <c r="J50" i="1"/>
  <c r="K50" i="1" s="1"/>
  <c r="P50" i="1"/>
  <c r="Q50" i="1" s="1"/>
  <c r="L50" i="1"/>
  <c r="M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N48" i="1"/>
  <c r="O48" i="1" s="1"/>
  <c r="J48" i="1"/>
  <c r="K48" i="1" s="1"/>
  <c r="P48" i="1"/>
  <c r="Q48" i="1" s="1"/>
  <c r="L48" i="1"/>
  <c r="M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N46" i="1"/>
  <c r="O46" i="1" s="1"/>
  <c r="J46" i="1"/>
  <c r="K46" i="1" s="1"/>
  <c r="P46" i="1"/>
  <c r="Q46" i="1" s="1"/>
  <c r="L46" i="1"/>
  <c r="M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N44" i="1"/>
  <c r="O44" i="1" s="1"/>
  <c r="J44" i="1"/>
  <c r="K44" i="1" s="1"/>
  <c r="P44" i="1"/>
  <c r="Q44" i="1" s="1"/>
  <c r="L44" i="1"/>
  <c r="M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N42" i="1"/>
  <c r="O42" i="1" s="1"/>
  <c r="J42" i="1"/>
  <c r="K42" i="1" s="1"/>
  <c r="P42" i="1"/>
  <c r="Q42" i="1" s="1"/>
  <c r="L42" i="1"/>
  <c r="M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<sst xmlns="http://schemas.openxmlformats.org/spreadsheetml/2006/main" count="49" uniqueCount="24">
  <si>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</si>
  <si>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</si>
  <si>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</si>
  <si>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</si>
  <si>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</si>
  <si>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</si>
  <si>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</si>
  <si>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</si>
  <si>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</si>
  <si>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</si>
  <si>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</si>
  <si>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</si>
  <si>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</si>
  <si>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2. Du kan nu finde dit årlige pensionsbidrag i den 2. blå tabel, herunder til højre.</t>
  </si>
  <si>
    <t>Pensionsgivende årsløn inkl. områdetillæg</t>
  </si>
  <si>
    <t>Pensionsbidrag</t>
  </si>
  <si>
    <t>Pensionsprocent:</t>
  </si>
  <si>
    <t>1. Indtast pensionsprocenten i det røde felt og tast ENTER.</t>
  </si>
  <si>
    <t>SOCIALPÆDAGOGERNE</t>
  </si>
  <si>
    <t xml:space="preserve">3. Dit områdetillæg (gruppe 0-4) afhænger af, hvilken kommune din arbejdsplads ligger i. </t>
  </si>
  <si>
    <t>KOMMUNALE LØNNINGER</t>
  </si>
  <si>
    <t>KOMMUNALE PENSIONSBIDRAG</t>
  </si>
  <si>
    <t>Oversigt over områdetillæg.pdf</t>
  </si>
  <si>
    <t>KOMMUNALE LØNNINGER OG PENSIONSBIDRAG GÆLDENDE FRA 1.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</si>
</sst>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b/>
      <sz val="14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0" fillId="0" borderId="0" xfId="0" applyNumberFormat="1" applyProtection="1">
      <protection hidden="1"/>
    </xf>
    <xf numFmtId="39" fontId="7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6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10" fontId="8" fillId="2" borderId="1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9" fontId="7" fillId="3" borderId="3" xfId="0" quotePrefix="1" applyNumberFormat="1" applyFont="1" applyFill="1" applyBorder="1" applyAlignment="1" applyProtection="1">
      <alignment horizontal="center"/>
      <protection hidden="1"/>
    </xf>
    <xf numFmtId="39" fontId="7" fillId="3" borderId="4" xfId="0" quotePrefix="1" applyNumberFormat="1" applyFont="1" applyFill="1" applyBorder="1" applyAlignment="1" applyProtection="1">
      <alignment horizontal="center"/>
      <protection hidden="1"/>
    </xf>
    <xf numFmtId="39" fontId="7" fillId="3" borderId="5" xfId="0" quotePrefix="1" applyNumberFormat="1" applyFont="1" applyFill="1" applyBorder="1" applyAlignment="1" applyProtection="1">
      <alignment horizontal="center"/>
      <protection hidden="1"/>
    </xf>
    <xf numFmtId="10" fontId="7" fillId="3" borderId="3" xfId="0" quotePrefix="1" applyNumberFormat="1" applyFont="1" applyFill="1" applyBorder="1" applyAlignment="1" applyProtection="1">
      <alignment horizontal="center"/>
      <protection hidden="1"/>
    </xf>
    <xf numFmtId="10" fontId="7" fillId="3" borderId="4" xfId="0" quotePrefix="1" applyNumberFormat="1" applyFont="1" applyFill="1" applyBorder="1" applyAlignment="1" applyProtection="1">
      <alignment horizontal="center"/>
      <protection hidden="1"/>
    </xf>
    <xf numFmtId="10" fontId="7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e2uhqbyn/omraadetilla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S141"/>
  <sheetViews>
    <sheetView showGridLines="0" tabSelected="1" zoomScale="90" zoomScaleNormal="90" workbookViewId="0">
      <selection activeCell="J8" sqref="J8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18" customHeight="1">
      <c r="A2" s="1"/>
      <c r="B2" s="2"/>
      <c r="C2" s="2"/>
      <c r="D2" s="2"/>
      <c r="E2" s="2"/>
      <c r="F2" s="2"/>
      <c r="G2" s="2"/>
      <c r="H2" s="3"/>
      <c r="Q2" s="50" t="s">
        <v>18</v>
      </c>
      <c r="S2" s="3"/>
    </row>
    <row r="3" spans="1:19" ht="15.75">
      <c r="A3" s="47" t="s">
        <v>0</v>
      </c>
      <c r="B3" s="5"/>
      <c r="C3" s="5"/>
      <c r="D3" s="5"/>
      <c r="E3" s="5"/>
      <c r="F3" s="5"/>
      <c r="G3" s="5"/>
      <c r="H3" s="5"/>
    </row>
    <row r="5" spans="1:19" ht="15.75">
      <c r="A5" s="6" t="s">
        <v>1</v>
      </c>
      <c r="B5" s="48"/>
    </row>
    <row r="6" spans="1:19" ht="15.75">
      <c r="A6" s="49" t="s">
        <v>17</v>
      </c>
    </row>
    <row r="7" spans="1:19" ht="15.75">
      <c r="A7" s="49" t="s">
        <v>13</v>
      </c>
    </row>
    <row r="8" spans="1:19" ht="15.75">
      <c r="A8" s="49" t="s">
        <v>19</v>
      </c>
      <c r="J8" s="51" t="s">
        <v>22</v>
      </c>
    </row>
    <row r="9" spans="1:19">
      <c r="A9" s="51"/>
      <c r="B9" s="5"/>
      <c r="C9" s="5"/>
      <c r="D9" s="5"/>
      <c r="E9" s="5"/>
      <c r="F9" s="5"/>
      <c r="G9" s="5"/>
      <c r="H9" s="5"/>
    </row>
    <row r="10" spans="1:19" ht="15.75">
      <c r="A10" s="46" t="s">
        <v>16</v>
      </c>
      <c r="B10" s="7"/>
      <c r="C10" s="7"/>
      <c r="D10" s="7"/>
      <c r="E10" s="45">
        <v>0.14949999999999999</v>
      </c>
      <c r="F10" s="7"/>
      <c r="G10" s="7"/>
      <c r="H10" s="7"/>
      <c r="L10" s="8"/>
    </row>
    <row r="12" spans="1:19" ht="20.45" customHeight="1">
      <c r="A12" s="9" t="s">
        <v>20</v>
      </c>
      <c r="B12" s="10"/>
      <c r="C12" s="10"/>
      <c r="D12" s="10"/>
      <c r="E12" s="10"/>
      <c r="F12" s="10"/>
      <c r="G12" s="10"/>
      <c r="H12" s="10"/>
      <c r="I12" s="9" t="s">
        <v>21</v>
      </c>
      <c r="J12" s="4"/>
      <c r="O12" s="4"/>
    </row>
    <row r="13" spans="1:19" ht="15.6" customHeight="1">
      <c r="A13" s="11" t="s">
        <v>2</v>
      </c>
      <c r="B13" s="11"/>
      <c r="C13" s="11"/>
      <c r="D13" s="11"/>
      <c r="E13" s="11"/>
      <c r="F13" s="11"/>
      <c r="G13" s="11"/>
      <c r="H13" s="11"/>
      <c r="I13" s="11" t="s">
        <v>16</v>
      </c>
      <c r="J13" s="4"/>
      <c r="K13" s="13">
        <f>E10</f>
        <v>0.14949999999999999</v>
      </c>
      <c r="O13" s="4"/>
    </row>
    <row r="14" spans="1:19" s="14" customFormat="1" ht="15.75">
      <c r="A14" s="12"/>
      <c r="B14" s="12"/>
      <c r="C14" s="12"/>
      <c r="D14" s="12"/>
      <c r="E14" s="12"/>
      <c r="F14" s="12"/>
      <c r="G14" s="12"/>
      <c r="H14" s="12"/>
      <c r="I14" s="11"/>
      <c r="J14" s="4"/>
      <c r="K14" s="13"/>
      <c r="O14" s="15"/>
    </row>
    <row r="15" spans="1:19" s="14" customFormat="1" ht="15.75">
      <c r="A15" s="16" t="s">
        <v>3</v>
      </c>
      <c r="B15" s="17"/>
      <c r="C15" s="61" t="s">
        <v>14</v>
      </c>
      <c r="D15" s="62"/>
      <c r="E15" s="62"/>
      <c r="F15" s="62"/>
      <c r="G15" s="63"/>
      <c r="H15" s="17"/>
      <c r="I15" s="16" t="s">
        <v>3</v>
      </c>
      <c r="J15" s="64" t="s">
        <v>15</v>
      </c>
      <c r="K15" s="65"/>
      <c r="L15" s="65"/>
      <c r="M15" s="65"/>
      <c r="N15" s="65"/>
      <c r="O15" s="65"/>
      <c r="P15" s="65"/>
      <c r="Q15" s="65"/>
      <c r="R15" s="65"/>
      <c r="S15" s="66"/>
    </row>
    <row r="16" spans="1:19" s="14" customFormat="1" ht="15.75">
      <c r="A16" s="18"/>
      <c r="B16" s="17"/>
      <c r="C16" s="19" t="s">
        <v>4</v>
      </c>
      <c r="D16" s="20" t="s">
        <v>5</v>
      </c>
      <c r="E16" s="20" t="s">
        <v>6</v>
      </c>
      <c r="F16" s="20" t="s">
        <v>7</v>
      </c>
      <c r="G16" s="21" t="s">
        <v>8</v>
      </c>
      <c r="H16" s="17"/>
      <c r="I16" s="18"/>
      <c r="J16" s="67" t="s">
        <v>4</v>
      </c>
      <c r="K16" s="67"/>
      <c r="L16" s="67" t="s">
        <v>5</v>
      </c>
      <c r="M16" s="67"/>
      <c r="N16" s="67" t="s">
        <v>6</v>
      </c>
      <c r="O16" s="67"/>
      <c r="P16" s="67" t="s">
        <v>7</v>
      </c>
      <c r="Q16" s="67"/>
      <c r="R16" s="67" t="s">
        <v>8</v>
      </c>
      <c r="S16" s="68"/>
    </row>
    <row r="17" spans="1:19" s="14" customFormat="1" ht="15.75">
      <c r="A17" s="22"/>
      <c r="C17" s="23"/>
      <c r="D17" s="24"/>
      <c r="E17" s="24"/>
      <c r="F17" s="24"/>
      <c r="G17" s="25"/>
      <c r="I17" s="22"/>
      <c r="J17" s="26" t="s">
        <v>9</v>
      </c>
      <c r="K17" s="27" t="s">
        <v>10</v>
      </c>
      <c r="L17" s="27" t="s">
        <v>9</v>
      </c>
      <c r="M17" s="27" t="s">
        <v>10</v>
      </c>
      <c r="N17" s="27" t="s">
        <v>9</v>
      </c>
      <c r="O17" s="27" t="s">
        <v>10</v>
      </c>
      <c r="P17" s="27" t="s">
        <v>9</v>
      </c>
      <c r="Q17" s="27" t="s">
        <v>10</v>
      </c>
      <c r="R17" s="27" t="s">
        <v>9</v>
      </c>
      <c r="S17" s="28" t="s">
        <v>10</v>
      </c>
    </row>
    <row r="18" spans="1:19" s="14" customFormat="1" ht="15.75">
      <c r="A18" s="29"/>
      <c r="B18" s="17"/>
      <c r="C18" s="23"/>
      <c r="D18" s="24"/>
      <c r="E18" s="24"/>
      <c r="F18" s="24"/>
      <c r="G18" s="25"/>
      <c r="H18" s="17"/>
      <c r="I18" s="29"/>
      <c r="J18" s="30" t="s">
        <v>11</v>
      </c>
      <c r="K18" s="31" t="s">
        <v>11</v>
      </c>
      <c r="L18" s="31" t="s">
        <v>11</v>
      </c>
      <c r="M18" s="31" t="s">
        <v>11</v>
      </c>
      <c r="N18" s="31" t="s">
        <v>11</v>
      </c>
      <c r="O18" s="31" t="s">
        <v>11</v>
      </c>
      <c r="P18" s="31" t="s">
        <v>11</v>
      </c>
      <c r="Q18" s="31" t="s">
        <v>11</v>
      </c>
      <c r="R18" s="31" t="s">
        <v>11</v>
      </c>
      <c r="S18" s="32" t="s">
        <v>11</v>
      </c>
    </row>
    <row r="19" spans="1:19" s="14" customFormat="1" ht="15.75">
      <c r="A19" s="33">
        <v>1</v>
      </c>
      <c r="B19" s="15"/>
      <c r="C19" s="52">
        <v>243367</v>
      </c>
      <c r="D19" s="53">
        <v>246809</v>
      </c>
      <c r="E19" s="53">
        <v>249192</v>
      </c>
      <c r="F19" s="53">
        <v>252636</v>
      </c>
      <c r="G19" s="54">
        <v>255018</v>
      </c>
      <c r="H19" s="15"/>
      <c r="I19" s="33">
        <v>1</v>
      </c>
      <c r="J19" s="34">
        <f>ROUND(C19*$E$10,2)</f>
        <v>36383.370000000003</v>
      </c>
      <c r="K19" s="35">
        <f>ROUND(J19/3,2)</f>
        <v>12127.79</v>
      </c>
      <c r="L19" s="34">
        <f>ROUND(D19*$E$10,2)</f>
        <v>36897.949999999997</v>
      </c>
      <c r="M19" s="35">
        <f>ROUND(L19/3,2)</f>
        <v>12299.32</v>
      </c>
      <c r="N19" s="34">
        <f>ROUND(E19*$E$10,2)</f>
        <v>37254.199999999997</v>
      </c>
      <c r="O19" s="35">
        <f>ROUND(N19/3,2)</f>
        <v>12418.07</v>
      </c>
      <c r="P19" s="34">
        <f>ROUND(F19*$E$10,2)</f>
        <v>37769.08</v>
      </c>
      <c r="Q19" s="35">
        <f>ROUND(P19/3,2)</f>
        <v>12589.69</v>
      </c>
      <c r="R19" s="34">
        <f>ROUND(G19*$E$10,2)</f>
        <v>38125.19</v>
      </c>
      <c r="S19" s="35">
        <f>ROUND(R19/3,2)</f>
        <v>12708.4</v>
      </c>
    </row>
    <row r="20" spans="1:19" s="14" customFormat="1" ht="15.75">
      <c r="A20" s="36">
        <v>2</v>
      </c>
      <c r="B20" s="15"/>
      <c r="C20" s="55">
        <v>247106</v>
      </c>
      <c r="D20" s="56">
        <v>250633</v>
      </c>
      <c r="E20" s="56">
        <v>253073</v>
      </c>
      <c r="F20" s="56">
        <v>256600</v>
      </c>
      <c r="G20" s="57">
        <v>259040</v>
      </c>
      <c r="H20" s="15"/>
      <c r="I20" s="36">
        <v>2</v>
      </c>
      <c r="J20" s="37">
        <f t="shared" ref="J20:J74" si="0">ROUND(C20*$E$10,2)</f>
        <v>36942.35</v>
      </c>
      <c r="K20" s="38">
        <f t="shared" ref="K20:M74" si="1">ROUND(J20/3,2)</f>
        <v>12314.12</v>
      </c>
      <c r="L20" s="37">
        <f t="shared" ref="L20:L74" si="2">ROUND(D20*$E$10,2)</f>
        <v>37469.629999999997</v>
      </c>
      <c r="M20" s="38">
        <f t="shared" si="1"/>
        <v>12489.88</v>
      </c>
      <c r="N20" s="37">
        <f t="shared" ref="N20:N74" si="3">ROUND(E20*$E$10,2)</f>
        <v>37834.410000000003</v>
      </c>
      <c r="O20" s="38">
        <f t="shared" ref="O20:O74" si="4">ROUND(N20/3,2)</f>
        <v>12611.47</v>
      </c>
      <c r="P20" s="37">
        <f t="shared" ref="P20:P74" si="5">ROUND(F20*$E$10,2)</f>
        <v>38361.699999999997</v>
      </c>
      <c r="Q20" s="38">
        <f t="shared" ref="Q20:Q74" si="6">ROUND(P20/3,2)</f>
        <v>12787.23</v>
      </c>
      <c r="R20" s="37">
        <f t="shared" ref="R20:R74" si="7">ROUND(G20*$E$10,2)</f>
        <v>38726.480000000003</v>
      </c>
      <c r="S20" s="38">
        <f t="shared" ref="S20:S74" si="8">ROUND(R20/3,2)</f>
        <v>12908.83</v>
      </c>
    </row>
    <row r="21" spans="1:19" s="14" customFormat="1" ht="15.75">
      <c r="A21" s="36">
        <v>3</v>
      </c>
      <c r="B21" s="15"/>
      <c r="C21" s="55">
        <v>250945</v>
      </c>
      <c r="D21" s="56">
        <v>254556</v>
      </c>
      <c r="E21" s="56">
        <v>257058</v>
      </c>
      <c r="F21" s="56">
        <v>260669</v>
      </c>
      <c r="G21" s="57">
        <v>263172</v>
      </c>
      <c r="H21" s="15"/>
      <c r="I21" s="36">
        <v>3</v>
      </c>
      <c r="J21" s="37">
        <f t="shared" si="0"/>
        <v>37516.28</v>
      </c>
      <c r="K21" s="38">
        <f t="shared" si="1"/>
        <v>12505.43</v>
      </c>
      <c r="L21" s="37">
        <f t="shared" si="2"/>
        <v>38056.120000000003</v>
      </c>
      <c r="M21" s="38">
        <f t="shared" si="1"/>
        <v>12685.37</v>
      </c>
      <c r="N21" s="37">
        <f t="shared" si="3"/>
        <v>38430.17</v>
      </c>
      <c r="O21" s="38">
        <f t="shared" si="4"/>
        <v>12810.06</v>
      </c>
      <c r="P21" s="37">
        <f t="shared" si="5"/>
        <v>38970.019999999997</v>
      </c>
      <c r="Q21" s="38">
        <f t="shared" si="6"/>
        <v>12990.01</v>
      </c>
      <c r="R21" s="37">
        <f t="shared" si="7"/>
        <v>39344.21</v>
      </c>
      <c r="S21" s="38">
        <f t="shared" si="8"/>
        <v>13114.74</v>
      </c>
    </row>
    <row r="22" spans="1:19" s="14" customFormat="1" ht="15.75">
      <c r="A22" s="36">
        <v>4</v>
      </c>
      <c r="B22" s="15"/>
      <c r="C22" s="55">
        <v>254890</v>
      </c>
      <c r="D22" s="56">
        <v>258592</v>
      </c>
      <c r="E22" s="56">
        <v>261153</v>
      </c>
      <c r="F22" s="56">
        <v>264855</v>
      </c>
      <c r="G22" s="57">
        <v>267416</v>
      </c>
      <c r="H22" s="15"/>
      <c r="I22" s="36">
        <v>4</v>
      </c>
      <c r="J22" s="37">
        <f t="shared" si="0"/>
        <v>38106.06</v>
      </c>
      <c r="K22" s="38">
        <f t="shared" si="1"/>
        <v>12702.02</v>
      </c>
      <c r="L22" s="37">
        <f t="shared" si="2"/>
        <v>38659.5</v>
      </c>
      <c r="M22" s="38">
        <f t="shared" si="1"/>
        <v>12886.5</v>
      </c>
      <c r="N22" s="37">
        <f t="shared" si="3"/>
        <v>39042.370000000003</v>
      </c>
      <c r="O22" s="38">
        <f t="shared" si="4"/>
        <v>13014.12</v>
      </c>
      <c r="P22" s="37">
        <f t="shared" si="5"/>
        <v>39595.82</v>
      </c>
      <c r="Q22" s="38">
        <f t="shared" si="6"/>
        <v>13198.61</v>
      </c>
      <c r="R22" s="37">
        <f t="shared" si="7"/>
        <v>39978.69</v>
      </c>
      <c r="S22" s="38">
        <f t="shared" si="8"/>
        <v>13326.23</v>
      </c>
    </row>
    <row r="23" spans="1:19" s="14" customFormat="1" ht="15.75">
      <c r="A23" s="39">
        <v>5</v>
      </c>
      <c r="B23" s="15"/>
      <c r="C23" s="58">
        <v>258942</v>
      </c>
      <c r="D23" s="59">
        <v>262733</v>
      </c>
      <c r="E23" s="59">
        <v>265360</v>
      </c>
      <c r="F23" s="59">
        <v>269152</v>
      </c>
      <c r="G23" s="60">
        <v>271776</v>
      </c>
      <c r="H23" s="15"/>
      <c r="I23" s="39">
        <v>5</v>
      </c>
      <c r="J23" s="40">
        <f t="shared" si="0"/>
        <v>38711.83</v>
      </c>
      <c r="K23" s="41">
        <f t="shared" si="1"/>
        <v>12903.94</v>
      </c>
      <c r="L23" s="40">
        <f t="shared" si="2"/>
        <v>39278.58</v>
      </c>
      <c r="M23" s="41">
        <f t="shared" si="1"/>
        <v>13092.86</v>
      </c>
      <c r="N23" s="40">
        <f t="shared" si="3"/>
        <v>39671.32</v>
      </c>
      <c r="O23" s="41">
        <f t="shared" si="4"/>
        <v>13223.77</v>
      </c>
      <c r="P23" s="40">
        <f t="shared" si="5"/>
        <v>40238.22</v>
      </c>
      <c r="Q23" s="41">
        <f t="shared" si="6"/>
        <v>13412.74</v>
      </c>
      <c r="R23" s="40">
        <f t="shared" si="7"/>
        <v>40630.51</v>
      </c>
      <c r="S23" s="41">
        <f t="shared" si="8"/>
        <v>13543.5</v>
      </c>
    </row>
    <row r="24" spans="1:19" s="14" customFormat="1" ht="15.75">
      <c r="A24" s="33">
        <v>6</v>
      </c>
      <c r="B24" s="15"/>
      <c r="C24" s="55">
        <v>263110</v>
      </c>
      <c r="D24" s="56">
        <v>266995</v>
      </c>
      <c r="E24" s="56">
        <v>269685</v>
      </c>
      <c r="F24" s="56">
        <v>273569</v>
      </c>
      <c r="G24" s="57">
        <v>276259</v>
      </c>
      <c r="H24" s="15"/>
      <c r="I24" s="33">
        <v>6</v>
      </c>
      <c r="J24" s="37">
        <f t="shared" si="0"/>
        <v>39334.949999999997</v>
      </c>
      <c r="K24" s="38">
        <f t="shared" si="1"/>
        <v>13111.65</v>
      </c>
      <c r="L24" s="37">
        <f t="shared" si="2"/>
        <v>39915.75</v>
      </c>
      <c r="M24" s="38">
        <f t="shared" si="1"/>
        <v>13305.25</v>
      </c>
      <c r="N24" s="37">
        <f t="shared" si="3"/>
        <v>40317.910000000003</v>
      </c>
      <c r="O24" s="38">
        <f t="shared" si="4"/>
        <v>13439.3</v>
      </c>
      <c r="P24" s="37">
        <f t="shared" si="5"/>
        <v>40898.57</v>
      </c>
      <c r="Q24" s="38">
        <f t="shared" si="6"/>
        <v>13632.86</v>
      </c>
      <c r="R24" s="37">
        <f t="shared" si="7"/>
        <v>41300.720000000001</v>
      </c>
      <c r="S24" s="38">
        <f t="shared" si="8"/>
        <v>13766.91</v>
      </c>
    </row>
    <row r="25" spans="1:19" s="14" customFormat="1" ht="15.75">
      <c r="A25" s="36">
        <v>7</v>
      </c>
      <c r="B25" s="15"/>
      <c r="C25" s="55">
        <v>267386</v>
      </c>
      <c r="D25" s="56">
        <v>271367</v>
      </c>
      <c r="E25" s="56">
        <v>274125</v>
      </c>
      <c r="F25" s="56">
        <v>278107</v>
      </c>
      <c r="G25" s="57">
        <v>280861</v>
      </c>
      <c r="H25" s="15"/>
      <c r="I25" s="36">
        <v>7</v>
      </c>
      <c r="J25" s="37">
        <f t="shared" si="0"/>
        <v>39974.21</v>
      </c>
      <c r="K25" s="38">
        <f t="shared" si="1"/>
        <v>13324.74</v>
      </c>
      <c r="L25" s="37">
        <f t="shared" si="2"/>
        <v>40569.370000000003</v>
      </c>
      <c r="M25" s="38">
        <f t="shared" si="1"/>
        <v>13523.12</v>
      </c>
      <c r="N25" s="37">
        <f t="shared" si="3"/>
        <v>40981.69</v>
      </c>
      <c r="O25" s="38">
        <f t="shared" si="4"/>
        <v>13660.56</v>
      </c>
      <c r="P25" s="37">
        <f t="shared" si="5"/>
        <v>41577</v>
      </c>
      <c r="Q25" s="38">
        <f t="shared" si="6"/>
        <v>13859</v>
      </c>
      <c r="R25" s="37">
        <f t="shared" si="7"/>
        <v>41988.72</v>
      </c>
      <c r="S25" s="38">
        <f t="shared" si="8"/>
        <v>13996.24</v>
      </c>
    </row>
    <row r="26" spans="1:19" s="14" customFormat="1" ht="15.75">
      <c r="A26" s="36">
        <v>8</v>
      </c>
      <c r="B26" s="15"/>
      <c r="C26" s="55">
        <v>271943</v>
      </c>
      <c r="D26" s="56">
        <v>276027</v>
      </c>
      <c r="E26" s="56">
        <v>278856</v>
      </c>
      <c r="F26" s="56">
        <v>282938</v>
      </c>
      <c r="G26" s="57">
        <v>285765</v>
      </c>
      <c r="H26" s="15"/>
      <c r="I26" s="36">
        <v>8</v>
      </c>
      <c r="J26" s="37">
        <f t="shared" si="0"/>
        <v>40655.480000000003</v>
      </c>
      <c r="K26" s="38">
        <f t="shared" si="1"/>
        <v>13551.83</v>
      </c>
      <c r="L26" s="37">
        <f t="shared" si="2"/>
        <v>41266.04</v>
      </c>
      <c r="M26" s="38">
        <f t="shared" si="1"/>
        <v>13755.35</v>
      </c>
      <c r="N26" s="37">
        <f t="shared" si="3"/>
        <v>41688.97</v>
      </c>
      <c r="O26" s="38">
        <f t="shared" si="4"/>
        <v>13896.32</v>
      </c>
      <c r="P26" s="37">
        <f t="shared" si="5"/>
        <v>42299.23</v>
      </c>
      <c r="Q26" s="38">
        <f t="shared" si="6"/>
        <v>14099.74</v>
      </c>
      <c r="R26" s="37">
        <f t="shared" si="7"/>
        <v>42721.87</v>
      </c>
      <c r="S26" s="38">
        <f t="shared" si="8"/>
        <v>14240.62</v>
      </c>
    </row>
    <row r="27" spans="1:19" s="14" customFormat="1" ht="15.75">
      <c r="A27" s="36">
        <v>9</v>
      </c>
      <c r="B27" s="15"/>
      <c r="C27" s="55">
        <v>280497</v>
      </c>
      <c r="D27" s="56">
        <v>284683</v>
      </c>
      <c r="E27" s="56">
        <v>287580</v>
      </c>
      <c r="F27" s="56">
        <v>291765</v>
      </c>
      <c r="G27" s="57">
        <v>294663</v>
      </c>
      <c r="H27" s="15"/>
      <c r="I27" s="36">
        <v>9</v>
      </c>
      <c r="J27" s="37">
        <f t="shared" si="0"/>
        <v>41934.300000000003</v>
      </c>
      <c r="K27" s="38">
        <f t="shared" si="1"/>
        <v>13978.1</v>
      </c>
      <c r="L27" s="37">
        <f t="shared" si="2"/>
        <v>42560.11</v>
      </c>
      <c r="M27" s="38">
        <f t="shared" si="1"/>
        <v>14186.7</v>
      </c>
      <c r="N27" s="37">
        <f t="shared" si="3"/>
        <v>42993.21</v>
      </c>
      <c r="O27" s="38">
        <f t="shared" si="4"/>
        <v>14331.07</v>
      </c>
      <c r="P27" s="37">
        <f t="shared" si="5"/>
        <v>43618.87</v>
      </c>
      <c r="Q27" s="38">
        <f t="shared" si="6"/>
        <v>14539.62</v>
      </c>
      <c r="R27" s="37">
        <f t="shared" si="7"/>
        <v>44052.12</v>
      </c>
      <c r="S27" s="38">
        <f t="shared" si="8"/>
        <v>14684.04</v>
      </c>
    </row>
    <row r="28" spans="1:19" s="14" customFormat="1" ht="15.75">
      <c r="A28" s="39">
        <v>10</v>
      </c>
      <c r="B28" s="15"/>
      <c r="C28" s="58">
        <v>282478</v>
      </c>
      <c r="D28" s="59">
        <v>286769</v>
      </c>
      <c r="E28" s="59">
        <v>289738</v>
      </c>
      <c r="F28" s="59">
        <v>294027</v>
      </c>
      <c r="G28" s="60">
        <v>296998</v>
      </c>
      <c r="H28" s="15"/>
      <c r="I28" s="39">
        <v>10</v>
      </c>
      <c r="J28" s="40">
        <f t="shared" si="0"/>
        <v>42230.46</v>
      </c>
      <c r="K28" s="41">
        <f t="shared" si="1"/>
        <v>14076.82</v>
      </c>
      <c r="L28" s="40">
        <f t="shared" si="2"/>
        <v>42871.97</v>
      </c>
      <c r="M28" s="41">
        <f t="shared" si="1"/>
        <v>14290.66</v>
      </c>
      <c r="N28" s="40">
        <f t="shared" si="3"/>
        <v>43315.83</v>
      </c>
      <c r="O28" s="41">
        <f t="shared" si="4"/>
        <v>14438.61</v>
      </c>
      <c r="P28" s="40">
        <f t="shared" si="5"/>
        <v>43957.04</v>
      </c>
      <c r="Q28" s="41">
        <f t="shared" si="6"/>
        <v>14652.35</v>
      </c>
      <c r="R28" s="40">
        <f t="shared" si="7"/>
        <v>44401.2</v>
      </c>
      <c r="S28" s="41">
        <f t="shared" si="8"/>
        <v>14800.4</v>
      </c>
    </row>
    <row r="29" spans="1:19" s="14" customFormat="1" ht="15.75">
      <c r="A29" s="33">
        <v>11</v>
      </c>
      <c r="B29" s="15"/>
      <c r="C29" s="55">
        <v>289953</v>
      </c>
      <c r="D29" s="56">
        <v>294349</v>
      </c>
      <c r="E29" s="56">
        <v>297395</v>
      </c>
      <c r="F29" s="56">
        <v>301791</v>
      </c>
      <c r="G29" s="57">
        <v>304837</v>
      </c>
      <c r="H29" s="15"/>
      <c r="I29" s="33">
        <v>11</v>
      </c>
      <c r="J29" s="37">
        <f t="shared" si="0"/>
        <v>43347.97</v>
      </c>
      <c r="K29" s="38">
        <f t="shared" si="1"/>
        <v>14449.32</v>
      </c>
      <c r="L29" s="37">
        <f t="shared" si="2"/>
        <v>44005.18</v>
      </c>
      <c r="M29" s="38">
        <f t="shared" si="1"/>
        <v>14668.39</v>
      </c>
      <c r="N29" s="37">
        <f t="shared" si="3"/>
        <v>44460.55</v>
      </c>
      <c r="O29" s="38">
        <f t="shared" si="4"/>
        <v>14820.18</v>
      </c>
      <c r="P29" s="37">
        <f t="shared" si="5"/>
        <v>45117.75</v>
      </c>
      <c r="Q29" s="38">
        <f t="shared" si="6"/>
        <v>15039.25</v>
      </c>
      <c r="R29" s="37">
        <f t="shared" si="7"/>
        <v>45573.13</v>
      </c>
      <c r="S29" s="38">
        <f t="shared" si="8"/>
        <v>15191.04</v>
      </c>
    </row>
    <row r="30" spans="1:19" s="14" customFormat="1" ht="15.75">
      <c r="A30" s="36">
        <v>12</v>
      </c>
      <c r="B30" s="15"/>
      <c r="C30" s="55">
        <v>294855</v>
      </c>
      <c r="D30" s="56">
        <v>299362</v>
      </c>
      <c r="E30" s="56">
        <v>302482</v>
      </c>
      <c r="F30" s="56">
        <v>306991</v>
      </c>
      <c r="G30" s="57">
        <v>310111</v>
      </c>
      <c r="H30" s="15"/>
      <c r="I30" s="36">
        <v>12</v>
      </c>
      <c r="J30" s="37">
        <f t="shared" si="0"/>
        <v>44080.82</v>
      </c>
      <c r="K30" s="38">
        <f t="shared" si="1"/>
        <v>14693.61</v>
      </c>
      <c r="L30" s="37">
        <f t="shared" si="2"/>
        <v>44754.62</v>
      </c>
      <c r="M30" s="38">
        <f t="shared" si="1"/>
        <v>14918.21</v>
      </c>
      <c r="N30" s="37">
        <f t="shared" si="3"/>
        <v>45221.06</v>
      </c>
      <c r="O30" s="38">
        <f t="shared" si="4"/>
        <v>15073.69</v>
      </c>
      <c r="P30" s="37">
        <f t="shared" si="5"/>
        <v>45895.15</v>
      </c>
      <c r="Q30" s="38">
        <f t="shared" si="6"/>
        <v>15298.38</v>
      </c>
      <c r="R30" s="37">
        <f t="shared" si="7"/>
        <v>46361.59</v>
      </c>
      <c r="S30" s="38">
        <f t="shared" si="8"/>
        <v>15453.86</v>
      </c>
    </row>
    <row r="31" spans="1:19" s="14" customFormat="1" ht="15.75">
      <c r="A31" s="36">
        <v>13</v>
      </c>
      <c r="B31" s="15"/>
      <c r="C31" s="55">
        <v>299896</v>
      </c>
      <c r="D31" s="56">
        <v>304517</v>
      </c>
      <c r="E31" s="56">
        <v>307716</v>
      </c>
      <c r="F31" s="56">
        <v>312338</v>
      </c>
      <c r="G31" s="57">
        <v>315537</v>
      </c>
      <c r="H31" s="15"/>
      <c r="I31" s="36">
        <v>13</v>
      </c>
      <c r="J31" s="37">
        <f t="shared" si="0"/>
        <v>44834.45</v>
      </c>
      <c r="K31" s="38">
        <f t="shared" si="1"/>
        <v>14944.82</v>
      </c>
      <c r="L31" s="37">
        <f t="shared" si="2"/>
        <v>45525.29</v>
      </c>
      <c r="M31" s="38">
        <f t="shared" si="1"/>
        <v>15175.1</v>
      </c>
      <c r="N31" s="37">
        <f t="shared" si="3"/>
        <v>46003.54</v>
      </c>
      <c r="O31" s="38">
        <f t="shared" si="4"/>
        <v>15334.51</v>
      </c>
      <c r="P31" s="37">
        <f t="shared" si="5"/>
        <v>46694.53</v>
      </c>
      <c r="Q31" s="38">
        <f t="shared" si="6"/>
        <v>15564.84</v>
      </c>
      <c r="R31" s="37">
        <f t="shared" si="7"/>
        <v>47172.78</v>
      </c>
      <c r="S31" s="38">
        <f t="shared" si="8"/>
        <v>15724.26</v>
      </c>
    </row>
    <row r="32" spans="1:19" s="14" customFormat="1" ht="15.75">
      <c r="A32" s="36">
        <v>14</v>
      </c>
      <c r="B32" s="15"/>
      <c r="C32" s="55">
        <v>305076</v>
      </c>
      <c r="D32" s="56">
        <v>309813</v>
      </c>
      <c r="E32" s="56">
        <v>313092</v>
      </c>
      <c r="F32" s="56">
        <v>317830</v>
      </c>
      <c r="G32" s="57">
        <v>321110</v>
      </c>
      <c r="H32" s="15"/>
      <c r="I32" s="36">
        <v>14</v>
      </c>
      <c r="J32" s="37">
        <f t="shared" si="0"/>
        <v>45608.86</v>
      </c>
      <c r="K32" s="38">
        <f t="shared" si="1"/>
        <v>15202.95</v>
      </c>
      <c r="L32" s="37">
        <f t="shared" si="2"/>
        <v>46317.04</v>
      </c>
      <c r="M32" s="38">
        <f t="shared" si="1"/>
        <v>15439.01</v>
      </c>
      <c r="N32" s="37">
        <f t="shared" si="3"/>
        <v>46807.25</v>
      </c>
      <c r="O32" s="38">
        <f t="shared" si="4"/>
        <v>15602.42</v>
      </c>
      <c r="P32" s="37">
        <f t="shared" si="5"/>
        <v>47515.59</v>
      </c>
      <c r="Q32" s="38">
        <f t="shared" si="6"/>
        <v>15838.53</v>
      </c>
      <c r="R32" s="37">
        <f t="shared" si="7"/>
        <v>48005.95</v>
      </c>
      <c r="S32" s="38">
        <f t="shared" si="8"/>
        <v>16001.98</v>
      </c>
    </row>
    <row r="33" spans="1:19" s="14" customFormat="1" ht="15.75">
      <c r="A33" s="39">
        <v>15</v>
      </c>
      <c r="B33" s="15"/>
      <c r="C33" s="58">
        <v>308095</v>
      </c>
      <c r="D33" s="59">
        <v>312951</v>
      </c>
      <c r="E33" s="59">
        <v>316316</v>
      </c>
      <c r="F33" s="59">
        <v>321170</v>
      </c>
      <c r="G33" s="60">
        <v>324533</v>
      </c>
      <c r="H33" s="15"/>
      <c r="I33" s="39">
        <v>15</v>
      </c>
      <c r="J33" s="40">
        <f t="shared" si="0"/>
        <v>46060.2</v>
      </c>
      <c r="K33" s="41">
        <f t="shared" si="1"/>
        <v>15353.4</v>
      </c>
      <c r="L33" s="40">
        <f t="shared" si="2"/>
        <v>46786.17</v>
      </c>
      <c r="M33" s="41">
        <f t="shared" si="1"/>
        <v>15595.39</v>
      </c>
      <c r="N33" s="40">
        <f t="shared" si="3"/>
        <v>47289.24</v>
      </c>
      <c r="O33" s="41">
        <f t="shared" si="4"/>
        <v>15763.08</v>
      </c>
      <c r="P33" s="40">
        <f t="shared" si="5"/>
        <v>48014.92</v>
      </c>
      <c r="Q33" s="41">
        <f t="shared" si="6"/>
        <v>16004.97</v>
      </c>
      <c r="R33" s="40">
        <f t="shared" si="7"/>
        <v>48517.68</v>
      </c>
      <c r="S33" s="41">
        <f t="shared" si="8"/>
        <v>16172.56</v>
      </c>
    </row>
    <row r="34" spans="1:19" s="14" customFormat="1" ht="15.75">
      <c r="A34" s="33">
        <v>16</v>
      </c>
      <c r="B34" s="15"/>
      <c r="C34" s="55">
        <v>313332</v>
      </c>
      <c r="D34" s="56">
        <v>318310</v>
      </c>
      <c r="E34" s="56">
        <v>321758</v>
      </c>
      <c r="F34" s="56">
        <v>326736</v>
      </c>
      <c r="G34" s="57">
        <v>330187</v>
      </c>
      <c r="H34" s="15"/>
      <c r="I34" s="33">
        <v>16</v>
      </c>
      <c r="J34" s="37">
        <f t="shared" si="0"/>
        <v>46843.13</v>
      </c>
      <c r="K34" s="38">
        <f t="shared" si="1"/>
        <v>15614.38</v>
      </c>
      <c r="L34" s="37">
        <f t="shared" si="2"/>
        <v>47587.35</v>
      </c>
      <c r="M34" s="38">
        <f t="shared" si="1"/>
        <v>15862.45</v>
      </c>
      <c r="N34" s="37">
        <f t="shared" si="3"/>
        <v>48102.82</v>
      </c>
      <c r="O34" s="38">
        <f t="shared" si="4"/>
        <v>16034.27</v>
      </c>
      <c r="P34" s="37">
        <f t="shared" si="5"/>
        <v>48847.03</v>
      </c>
      <c r="Q34" s="38">
        <f t="shared" si="6"/>
        <v>16282.34</v>
      </c>
      <c r="R34" s="37">
        <f t="shared" si="7"/>
        <v>49362.96</v>
      </c>
      <c r="S34" s="38">
        <f t="shared" si="8"/>
        <v>16454.32</v>
      </c>
    </row>
    <row r="35" spans="1:19" s="14" customFormat="1" ht="15.75">
      <c r="A35" s="36">
        <v>17</v>
      </c>
      <c r="B35" s="15"/>
      <c r="C35" s="55">
        <v>317682</v>
      </c>
      <c r="D35" s="56">
        <v>322811</v>
      </c>
      <c r="E35" s="56">
        <v>326362</v>
      </c>
      <c r="F35" s="56">
        <v>331493</v>
      </c>
      <c r="G35" s="57">
        <v>335042</v>
      </c>
      <c r="H35" s="15"/>
      <c r="I35" s="36">
        <v>17</v>
      </c>
      <c r="J35" s="37">
        <f t="shared" si="0"/>
        <v>47493.46</v>
      </c>
      <c r="K35" s="38">
        <f t="shared" si="1"/>
        <v>15831.15</v>
      </c>
      <c r="L35" s="37">
        <f t="shared" si="2"/>
        <v>48260.24</v>
      </c>
      <c r="M35" s="38">
        <f t="shared" si="1"/>
        <v>16086.75</v>
      </c>
      <c r="N35" s="37">
        <f t="shared" si="3"/>
        <v>48791.12</v>
      </c>
      <c r="O35" s="38">
        <f t="shared" si="4"/>
        <v>16263.71</v>
      </c>
      <c r="P35" s="37">
        <f t="shared" si="5"/>
        <v>49558.2</v>
      </c>
      <c r="Q35" s="38">
        <f t="shared" si="6"/>
        <v>16519.400000000001</v>
      </c>
      <c r="R35" s="37">
        <f t="shared" si="7"/>
        <v>50088.78</v>
      </c>
      <c r="S35" s="38">
        <f t="shared" si="8"/>
        <v>16696.259999999998</v>
      </c>
    </row>
    <row r="36" spans="1:19" s="14" customFormat="1" ht="15.75">
      <c r="A36" s="36">
        <v>18</v>
      </c>
      <c r="B36" s="15"/>
      <c r="C36" s="55">
        <v>323483</v>
      </c>
      <c r="D36" s="56">
        <v>328742</v>
      </c>
      <c r="E36" s="56">
        <v>332383</v>
      </c>
      <c r="F36" s="56">
        <v>337644</v>
      </c>
      <c r="G36" s="57">
        <v>341285</v>
      </c>
      <c r="H36" s="15"/>
      <c r="I36" s="36">
        <v>18</v>
      </c>
      <c r="J36" s="37">
        <f t="shared" si="0"/>
        <v>48360.71</v>
      </c>
      <c r="K36" s="38">
        <f t="shared" si="1"/>
        <v>16120.24</v>
      </c>
      <c r="L36" s="37">
        <f t="shared" si="2"/>
        <v>49146.93</v>
      </c>
      <c r="M36" s="38">
        <f t="shared" si="1"/>
        <v>16382.31</v>
      </c>
      <c r="N36" s="37">
        <f t="shared" si="3"/>
        <v>49691.26</v>
      </c>
      <c r="O36" s="38">
        <f t="shared" si="4"/>
        <v>16563.75</v>
      </c>
      <c r="P36" s="37">
        <f t="shared" si="5"/>
        <v>50477.78</v>
      </c>
      <c r="Q36" s="38">
        <f t="shared" si="6"/>
        <v>16825.93</v>
      </c>
      <c r="R36" s="37">
        <f t="shared" si="7"/>
        <v>51022.11</v>
      </c>
      <c r="S36" s="38">
        <f t="shared" si="8"/>
        <v>17007.37</v>
      </c>
    </row>
    <row r="37" spans="1:19" s="14" customFormat="1" ht="15.75">
      <c r="A37" s="36">
        <v>19</v>
      </c>
      <c r="B37" s="15"/>
      <c r="C37" s="55">
        <v>327827</v>
      </c>
      <c r="D37" s="56">
        <v>333220</v>
      </c>
      <c r="E37" s="56">
        <v>336955</v>
      </c>
      <c r="F37" s="56">
        <v>342349</v>
      </c>
      <c r="G37" s="57">
        <v>346084</v>
      </c>
      <c r="H37" s="15"/>
      <c r="I37" s="36">
        <v>19</v>
      </c>
      <c r="J37" s="37">
        <f t="shared" si="0"/>
        <v>49010.14</v>
      </c>
      <c r="K37" s="38">
        <f t="shared" si="1"/>
        <v>16336.71</v>
      </c>
      <c r="L37" s="37">
        <f t="shared" si="2"/>
        <v>49816.39</v>
      </c>
      <c r="M37" s="38">
        <f t="shared" si="1"/>
        <v>16605.46</v>
      </c>
      <c r="N37" s="37">
        <f t="shared" si="3"/>
        <v>50374.77</v>
      </c>
      <c r="O37" s="38">
        <f t="shared" si="4"/>
        <v>16791.59</v>
      </c>
      <c r="P37" s="37">
        <f t="shared" si="5"/>
        <v>51181.18</v>
      </c>
      <c r="Q37" s="38">
        <f t="shared" si="6"/>
        <v>17060.39</v>
      </c>
      <c r="R37" s="37">
        <f t="shared" si="7"/>
        <v>51739.56</v>
      </c>
      <c r="S37" s="38">
        <f t="shared" si="8"/>
        <v>17246.52</v>
      </c>
    </row>
    <row r="38" spans="1:19" s="14" customFormat="1" ht="15.75">
      <c r="A38" s="39">
        <v>20</v>
      </c>
      <c r="B38" s="15"/>
      <c r="C38" s="58">
        <v>331704</v>
      </c>
      <c r="D38" s="59">
        <v>337235</v>
      </c>
      <c r="E38" s="59">
        <v>341064</v>
      </c>
      <c r="F38" s="59">
        <v>346596</v>
      </c>
      <c r="G38" s="60">
        <v>350424</v>
      </c>
      <c r="H38" s="15"/>
      <c r="I38" s="39">
        <v>20</v>
      </c>
      <c r="J38" s="40">
        <f t="shared" si="0"/>
        <v>49589.75</v>
      </c>
      <c r="K38" s="41">
        <f t="shared" si="1"/>
        <v>16529.919999999998</v>
      </c>
      <c r="L38" s="40">
        <f t="shared" si="2"/>
        <v>50416.63</v>
      </c>
      <c r="M38" s="41">
        <f t="shared" si="1"/>
        <v>16805.54</v>
      </c>
      <c r="N38" s="40">
        <f t="shared" si="3"/>
        <v>50989.07</v>
      </c>
      <c r="O38" s="41">
        <f t="shared" si="4"/>
        <v>16996.36</v>
      </c>
      <c r="P38" s="40">
        <f t="shared" si="5"/>
        <v>51816.1</v>
      </c>
      <c r="Q38" s="41">
        <f t="shared" si="6"/>
        <v>17272.03</v>
      </c>
      <c r="R38" s="40">
        <f t="shared" si="7"/>
        <v>52388.39</v>
      </c>
      <c r="S38" s="41">
        <f t="shared" si="8"/>
        <v>17462.8</v>
      </c>
    </row>
    <row r="39" spans="1:19" s="14" customFormat="1" ht="15.75">
      <c r="A39" s="33">
        <v>21</v>
      </c>
      <c r="B39" s="15"/>
      <c r="C39" s="55">
        <v>337188</v>
      </c>
      <c r="D39" s="56">
        <v>342861</v>
      </c>
      <c r="E39" s="56">
        <v>346788</v>
      </c>
      <c r="F39" s="56">
        <v>352460</v>
      </c>
      <c r="G39" s="57">
        <v>356387</v>
      </c>
      <c r="H39" s="15"/>
      <c r="I39" s="33">
        <v>21</v>
      </c>
      <c r="J39" s="37">
        <f t="shared" si="0"/>
        <v>50409.61</v>
      </c>
      <c r="K39" s="38">
        <f t="shared" si="1"/>
        <v>16803.2</v>
      </c>
      <c r="L39" s="37">
        <f t="shared" si="2"/>
        <v>51257.72</v>
      </c>
      <c r="M39" s="38">
        <f t="shared" si="1"/>
        <v>17085.91</v>
      </c>
      <c r="N39" s="37">
        <f t="shared" si="3"/>
        <v>51844.81</v>
      </c>
      <c r="O39" s="38">
        <f t="shared" si="4"/>
        <v>17281.599999999999</v>
      </c>
      <c r="P39" s="37">
        <f t="shared" si="5"/>
        <v>52692.77</v>
      </c>
      <c r="Q39" s="38">
        <f t="shared" si="6"/>
        <v>17564.259999999998</v>
      </c>
      <c r="R39" s="37">
        <f t="shared" si="7"/>
        <v>53279.86</v>
      </c>
      <c r="S39" s="38">
        <f t="shared" si="8"/>
        <v>17759.95</v>
      </c>
    </row>
    <row r="40" spans="1:19" s="14" customFormat="1" ht="15.75">
      <c r="A40" s="36">
        <v>22</v>
      </c>
      <c r="B40" s="15"/>
      <c r="C40" s="55">
        <v>341194</v>
      </c>
      <c r="D40" s="56">
        <v>346867</v>
      </c>
      <c r="E40" s="56">
        <v>350794</v>
      </c>
      <c r="F40" s="56">
        <v>356466</v>
      </c>
      <c r="G40" s="57">
        <v>360393</v>
      </c>
      <c r="H40" s="15"/>
      <c r="I40" s="36">
        <v>22</v>
      </c>
      <c r="J40" s="37">
        <f t="shared" si="0"/>
        <v>51008.5</v>
      </c>
      <c r="K40" s="38">
        <f t="shared" si="1"/>
        <v>17002.830000000002</v>
      </c>
      <c r="L40" s="37">
        <f t="shared" si="2"/>
        <v>51856.62</v>
      </c>
      <c r="M40" s="38">
        <f t="shared" si="1"/>
        <v>17285.54</v>
      </c>
      <c r="N40" s="37">
        <f t="shared" si="3"/>
        <v>52443.7</v>
      </c>
      <c r="O40" s="38">
        <f t="shared" si="4"/>
        <v>17481.23</v>
      </c>
      <c r="P40" s="37">
        <f t="shared" si="5"/>
        <v>53291.67</v>
      </c>
      <c r="Q40" s="38">
        <f t="shared" si="6"/>
        <v>17763.89</v>
      </c>
      <c r="R40" s="37">
        <f t="shared" si="7"/>
        <v>53878.75</v>
      </c>
      <c r="S40" s="38">
        <f t="shared" si="8"/>
        <v>17959.580000000002</v>
      </c>
    </row>
    <row r="41" spans="1:19" s="14" customFormat="1" ht="15.75">
      <c r="A41" s="36">
        <v>23</v>
      </c>
      <c r="B41" s="15"/>
      <c r="C41" s="55">
        <v>346636</v>
      </c>
      <c r="D41" s="56">
        <v>352155</v>
      </c>
      <c r="E41" s="56">
        <v>355973</v>
      </c>
      <c r="F41" s="56">
        <v>361490</v>
      </c>
      <c r="G41" s="57">
        <v>365309</v>
      </c>
      <c r="H41" s="15"/>
      <c r="I41" s="36">
        <v>23</v>
      </c>
      <c r="J41" s="37">
        <f t="shared" si="0"/>
        <v>51822.080000000002</v>
      </c>
      <c r="K41" s="38">
        <f t="shared" si="1"/>
        <v>17274.03</v>
      </c>
      <c r="L41" s="37">
        <f t="shared" si="2"/>
        <v>52647.17</v>
      </c>
      <c r="M41" s="38">
        <f t="shared" si="1"/>
        <v>17549.060000000001</v>
      </c>
      <c r="N41" s="37">
        <f t="shared" si="3"/>
        <v>53217.96</v>
      </c>
      <c r="O41" s="38">
        <f t="shared" si="4"/>
        <v>17739.32</v>
      </c>
      <c r="P41" s="37">
        <f t="shared" si="5"/>
        <v>54042.76</v>
      </c>
      <c r="Q41" s="38">
        <f t="shared" si="6"/>
        <v>18014.25</v>
      </c>
      <c r="R41" s="37">
        <f t="shared" si="7"/>
        <v>54613.7</v>
      </c>
      <c r="S41" s="38">
        <f t="shared" si="8"/>
        <v>18204.57</v>
      </c>
    </row>
    <row r="42" spans="1:19" s="14" customFormat="1" ht="15.75">
      <c r="A42" s="36">
        <v>24</v>
      </c>
      <c r="B42" s="15"/>
      <c r="C42" s="55">
        <v>352251</v>
      </c>
      <c r="D42" s="56">
        <v>357611</v>
      </c>
      <c r="E42" s="56">
        <v>361323</v>
      </c>
      <c r="F42" s="56">
        <v>366683</v>
      </c>
      <c r="G42" s="57">
        <v>370394</v>
      </c>
      <c r="H42" s="15"/>
      <c r="I42" s="36">
        <v>24</v>
      </c>
      <c r="J42" s="37">
        <f t="shared" si="0"/>
        <v>52661.52</v>
      </c>
      <c r="K42" s="38">
        <f t="shared" si="1"/>
        <v>17553.84</v>
      </c>
      <c r="L42" s="37">
        <f t="shared" si="2"/>
        <v>53462.84</v>
      </c>
      <c r="M42" s="38">
        <f t="shared" si="1"/>
        <v>17820.95</v>
      </c>
      <c r="N42" s="37">
        <f t="shared" si="3"/>
        <v>54017.79</v>
      </c>
      <c r="O42" s="38">
        <f t="shared" si="4"/>
        <v>18005.93</v>
      </c>
      <c r="P42" s="37">
        <f t="shared" si="5"/>
        <v>54819.11</v>
      </c>
      <c r="Q42" s="38">
        <f t="shared" si="6"/>
        <v>18273.04</v>
      </c>
      <c r="R42" s="37">
        <f t="shared" si="7"/>
        <v>55373.9</v>
      </c>
      <c r="S42" s="38">
        <f t="shared" si="8"/>
        <v>18457.97</v>
      </c>
    </row>
    <row r="43" spans="1:19" s="14" customFormat="1" ht="15.75">
      <c r="A43" s="39">
        <v>25</v>
      </c>
      <c r="B43" s="15"/>
      <c r="C43" s="58">
        <v>357983</v>
      </c>
      <c r="D43" s="59">
        <v>363176</v>
      </c>
      <c r="E43" s="59">
        <v>366771</v>
      </c>
      <c r="F43" s="59">
        <v>371966</v>
      </c>
      <c r="G43" s="60">
        <v>375560</v>
      </c>
      <c r="H43" s="15"/>
      <c r="I43" s="39">
        <v>25</v>
      </c>
      <c r="J43" s="40">
        <f t="shared" si="0"/>
        <v>53518.46</v>
      </c>
      <c r="K43" s="41">
        <f t="shared" si="1"/>
        <v>17839.490000000002</v>
      </c>
      <c r="L43" s="40">
        <f t="shared" si="2"/>
        <v>54294.81</v>
      </c>
      <c r="M43" s="41">
        <f t="shared" si="1"/>
        <v>18098.27</v>
      </c>
      <c r="N43" s="40">
        <f t="shared" si="3"/>
        <v>54832.26</v>
      </c>
      <c r="O43" s="41">
        <f t="shared" si="4"/>
        <v>18277.419999999998</v>
      </c>
      <c r="P43" s="40">
        <f t="shared" si="5"/>
        <v>55608.92</v>
      </c>
      <c r="Q43" s="41">
        <f t="shared" si="6"/>
        <v>18536.310000000001</v>
      </c>
      <c r="R43" s="40">
        <f t="shared" si="7"/>
        <v>56146.22</v>
      </c>
      <c r="S43" s="41">
        <f t="shared" si="8"/>
        <v>18715.41</v>
      </c>
    </row>
    <row r="44" spans="1:19" s="14" customFormat="1" ht="15.75">
      <c r="A44" s="33">
        <v>26</v>
      </c>
      <c r="B44" s="15"/>
      <c r="C44" s="55">
        <v>363847</v>
      </c>
      <c r="D44" s="56">
        <v>368863</v>
      </c>
      <c r="E44" s="56">
        <v>372334</v>
      </c>
      <c r="F44" s="56">
        <v>377347</v>
      </c>
      <c r="G44" s="57">
        <v>380819</v>
      </c>
      <c r="H44" s="15"/>
      <c r="I44" s="33">
        <v>26</v>
      </c>
      <c r="J44" s="37">
        <f t="shared" si="0"/>
        <v>54395.13</v>
      </c>
      <c r="K44" s="38">
        <f t="shared" si="1"/>
        <v>18131.71</v>
      </c>
      <c r="L44" s="37">
        <f t="shared" si="2"/>
        <v>55145.02</v>
      </c>
      <c r="M44" s="38">
        <f t="shared" si="1"/>
        <v>18381.669999999998</v>
      </c>
      <c r="N44" s="37">
        <f t="shared" si="3"/>
        <v>55663.93</v>
      </c>
      <c r="O44" s="38">
        <f t="shared" si="4"/>
        <v>18554.64</v>
      </c>
      <c r="P44" s="37">
        <f t="shared" si="5"/>
        <v>56413.38</v>
      </c>
      <c r="Q44" s="38">
        <f t="shared" si="6"/>
        <v>18804.46</v>
      </c>
      <c r="R44" s="37">
        <f t="shared" si="7"/>
        <v>56932.44</v>
      </c>
      <c r="S44" s="38">
        <f t="shared" si="8"/>
        <v>18977.48</v>
      </c>
    </row>
    <row r="45" spans="1:19" s="14" customFormat="1" ht="15.75">
      <c r="A45" s="36">
        <v>27</v>
      </c>
      <c r="B45" s="15"/>
      <c r="C45" s="55">
        <v>369846</v>
      </c>
      <c r="D45" s="56">
        <v>374669</v>
      </c>
      <c r="E45" s="56">
        <v>378005</v>
      </c>
      <c r="F45" s="56">
        <v>382828</v>
      </c>
      <c r="G45" s="57">
        <v>386166</v>
      </c>
      <c r="H45" s="15"/>
      <c r="I45" s="36">
        <v>27</v>
      </c>
      <c r="J45" s="37">
        <f t="shared" si="0"/>
        <v>55291.98</v>
      </c>
      <c r="K45" s="38">
        <f t="shared" si="1"/>
        <v>18430.66</v>
      </c>
      <c r="L45" s="37">
        <f t="shared" si="2"/>
        <v>56013.02</v>
      </c>
      <c r="M45" s="38">
        <f t="shared" si="1"/>
        <v>18671.009999999998</v>
      </c>
      <c r="N45" s="37">
        <f t="shared" si="3"/>
        <v>56511.75</v>
      </c>
      <c r="O45" s="38">
        <f t="shared" si="4"/>
        <v>18837.25</v>
      </c>
      <c r="P45" s="37">
        <f t="shared" si="5"/>
        <v>57232.79</v>
      </c>
      <c r="Q45" s="38">
        <f t="shared" si="6"/>
        <v>19077.599999999999</v>
      </c>
      <c r="R45" s="37">
        <f t="shared" si="7"/>
        <v>57731.82</v>
      </c>
      <c r="S45" s="38">
        <f t="shared" si="8"/>
        <v>19243.939999999999</v>
      </c>
    </row>
    <row r="46" spans="1:19" s="14" customFormat="1" ht="15.75">
      <c r="A46" s="36">
        <v>28</v>
      </c>
      <c r="B46" s="15"/>
      <c r="C46" s="55">
        <v>375977</v>
      </c>
      <c r="D46" s="56">
        <v>380595</v>
      </c>
      <c r="E46" s="56">
        <v>383791</v>
      </c>
      <c r="F46" s="56">
        <v>388409</v>
      </c>
      <c r="G46" s="57">
        <v>391603</v>
      </c>
      <c r="H46" s="15"/>
      <c r="I46" s="36">
        <v>28</v>
      </c>
      <c r="J46" s="37">
        <f t="shared" si="0"/>
        <v>56208.56</v>
      </c>
      <c r="K46" s="38">
        <f t="shared" si="1"/>
        <v>18736.189999999999</v>
      </c>
      <c r="L46" s="37">
        <f t="shared" si="2"/>
        <v>56898.95</v>
      </c>
      <c r="M46" s="38">
        <f t="shared" si="1"/>
        <v>18966.32</v>
      </c>
      <c r="N46" s="37">
        <f t="shared" si="3"/>
        <v>57376.75</v>
      </c>
      <c r="O46" s="38">
        <f t="shared" si="4"/>
        <v>19125.580000000002</v>
      </c>
      <c r="P46" s="37">
        <f t="shared" si="5"/>
        <v>58067.15</v>
      </c>
      <c r="Q46" s="38">
        <f t="shared" si="6"/>
        <v>19355.72</v>
      </c>
      <c r="R46" s="37">
        <f t="shared" si="7"/>
        <v>58544.65</v>
      </c>
      <c r="S46" s="38">
        <f t="shared" si="8"/>
        <v>19514.88</v>
      </c>
    </row>
    <row r="47" spans="1:19" s="14" customFormat="1" ht="15.75">
      <c r="A47" s="36">
        <v>29</v>
      </c>
      <c r="B47" s="15"/>
      <c r="C47" s="55">
        <v>382246</v>
      </c>
      <c r="D47" s="56">
        <v>386646</v>
      </c>
      <c r="E47" s="56">
        <v>389690</v>
      </c>
      <c r="F47" s="56">
        <v>394087</v>
      </c>
      <c r="G47" s="57">
        <v>397133</v>
      </c>
      <c r="H47" s="15"/>
      <c r="I47" s="36">
        <v>29</v>
      </c>
      <c r="J47" s="37">
        <f t="shared" si="0"/>
        <v>57145.78</v>
      </c>
      <c r="K47" s="38">
        <f t="shared" si="1"/>
        <v>19048.59</v>
      </c>
      <c r="L47" s="37">
        <f t="shared" si="2"/>
        <v>57803.58</v>
      </c>
      <c r="M47" s="38">
        <f t="shared" si="1"/>
        <v>19267.86</v>
      </c>
      <c r="N47" s="37">
        <f t="shared" si="3"/>
        <v>58258.66</v>
      </c>
      <c r="O47" s="38">
        <f t="shared" si="4"/>
        <v>19419.55</v>
      </c>
      <c r="P47" s="37">
        <f t="shared" si="5"/>
        <v>58916.01</v>
      </c>
      <c r="Q47" s="38">
        <f t="shared" si="6"/>
        <v>19638.669999999998</v>
      </c>
      <c r="R47" s="37">
        <f t="shared" si="7"/>
        <v>59371.38</v>
      </c>
      <c r="S47" s="38">
        <f t="shared" si="8"/>
        <v>19790.46</v>
      </c>
    </row>
    <row r="48" spans="1:19" s="14" customFormat="1" ht="15.75">
      <c r="A48" s="39">
        <v>30</v>
      </c>
      <c r="B48" s="15"/>
      <c r="C48" s="58">
        <v>388651</v>
      </c>
      <c r="D48" s="59">
        <v>392816</v>
      </c>
      <c r="E48" s="59">
        <v>395701</v>
      </c>
      <c r="F48" s="59">
        <v>399864</v>
      </c>
      <c r="G48" s="60">
        <v>402748</v>
      </c>
      <c r="H48" s="15"/>
      <c r="I48" s="39">
        <v>30</v>
      </c>
      <c r="J48" s="40">
        <f t="shared" si="0"/>
        <v>58103.32</v>
      </c>
      <c r="K48" s="41">
        <f t="shared" si="1"/>
        <v>19367.77</v>
      </c>
      <c r="L48" s="40">
        <f t="shared" si="2"/>
        <v>58725.99</v>
      </c>
      <c r="M48" s="41">
        <f t="shared" si="1"/>
        <v>19575.330000000002</v>
      </c>
      <c r="N48" s="40">
        <f t="shared" si="3"/>
        <v>59157.3</v>
      </c>
      <c r="O48" s="41">
        <f t="shared" si="4"/>
        <v>19719.099999999999</v>
      </c>
      <c r="P48" s="40">
        <f t="shared" si="5"/>
        <v>59779.67</v>
      </c>
      <c r="Q48" s="41">
        <f t="shared" si="6"/>
        <v>19926.560000000001</v>
      </c>
      <c r="R48" s="40">
        <f t="shared" si="7"/>
        <v>60210.83</v>
      </c>
      <c r="S48" s="41">
        <f t="shared" si="8"/>
        <v>20070.28</v>
      </c>
    </row>
    <row r="49" spans="1:19" s="14" customFormat="1" ht="15.75">
      <c r="A49" s="33">
        <v>31</v>
      </c>
      <c r="B49" s="15"/>
      <c r="C49" s="55">
        <v>395202</v>
      </c>
      <c r="D49" s="56">
        <v>399121</v>
      </c>
      <c r="E49" s="56">
        <v>401832</v>
      </c>
      <c r="F49" s="56">
        <v>405751</v>
      </c>
      <c r="G49" s="57">
        <v>408462</v>
      </c>
      <c r="H49" s="15"/>
      <c r="I49" s="33">
        <v>31</v>
      </c>
      <c r="J49" s="37">
        <f t="shared" si="0"/>
        <v>59082.7</v>
      </c>
      <c r="K49" s="38">
        <f t="shared" si="1"/>
        <v>19694.23</v>
      </c>
      <c r="L49" s="37">
        <f t="shared" si="2"/>
        <v>59668.59</v>
      </c>
      <c r="M49" s="38">
        <f t="shared" si="1"/>
        <v>19889.53</v>
      </c>
      <c r="N49" s="37">
        <f t="shared" si="3"/>
        <v>60073.88</v>
      </c>
      <c r="O49" s="38">
        <f t="shared" si="4"/>
        <v>20024.63</v>
      </c>
      <c r="P49" s="37">
        <f t="shared" si="5"/>
        <v>60659.77</v>
      </c>
      <c r="Q49" s="38">
        <f t="shared" si="6"/>
        <v>20219.919999999998</v>
      </c>
      <c r="R49" s="37">
        <f t="shared" si="7"/>
        <v>61065.07</v>
      </c>
      <c r="S49" s="38">
        <f t="shared" si="8"/>
        <v>20355.02</v>
      </c>
    </row>
    <row r="50" spans="1:19" s="14" customFormat="1" ht="15.75">
      <c r="A50" s="36">
        <v>32</v>
      </c>
      <c r="B50" s="15"/>
      <c r="C50" s="55">
        <v>401898</v>
      </c>
      <c r="D50" s="56">
        <v>405552</v>
      </c>
      <c r="E50" s="56">
        <v>408080</v>
      </c>
      <c r="F50" s="56">
        <v>411736</v>
      </c>
      <c r="G50" s="57">
        <v>414265</v>
      </c>
      <c r="H50" s="15"/>
      <c r="I50" s="36">
        <v>32</v>
      </c>
      <c r="J50" s="37">
        <f t="shared" si="0"/>
        <v>60083.75</v>
      </c>
      <c r="K50" s="38">
        <f t="shared" si="1"/>
        <v>20027.919999999998</v>
      </c>
      <c r="L50" s="37">
        <f t="shared" si="2"/>
        <v>60630.02</v>
      </c>
      <c r="M50" s="38">
        <f t="shared" si="1"/>
        <v>20210.009999999998</v>
      </c>
      <c r="N50" s="37">
        <f t="shared" si="3"/>
        <v>61007.96</v>
      </c>
      <c r="O50" s="38">
        <f t="shared" si="4"/>
        <v>20335.990000000002</v>
      </c>
      <c r="P50" s="37">
        <f t="shared" si="5"/>
        <v>61554.53</v>
      </c>
      <c r="Q50" s="38">
        <f t="shared" si="6"/>
        <v>20518.18</v>
      </c>
      <c r="R50" s="37">
        <f t="shared" si="7"/>
        <v>61932.62</v>
      </c>
      <c r="S50" s="38">
        <f t="shared" si="8"/>
        <v>20644.21</v>
      </c>
    </row>
    <row r="51" spans="1:19" s="14" customFormat="1" ht="15.75">
      <c r="A51" s="36">
        <v>33</v>
      </c>
      <c r="B51" s="15"/>
      <c r="C51" s="55">
        <v>408740</v>
      </c>
      <c r="D51" s="56">
        <v>412115</v>
      </c>
      <c r="E51" s="56">
        <v>414451</v>
      </c>
      <c r="F51" s="56">
        <v>417825</v>
      </c>
      <c r="G51" s="57">
        <v>420160</v>
      </c>
      <c r="H51" s="15"/>
      <c r="I51" s="36">
        <v>33</v>
      </c>
      <c r="J51" s="37">
        <f t="shared" si="0"/>
        <v>61106.63</v>
      </c>
      <c r="K51" s="38">
        <f t="shared" si="1"/>
        <v>20368.88</v>
      </c>
      <c r="L51" s="37">
        <f t="shared" si="2"/>
        <v>61611.19</v>
      </c>
      <c r="M51" s="38">
        <f t="shared" si="1"/>
        <v>20537.060000000001</v>
      </c>
      <c r="N51" s="37">
        <f t="shared" si="3"/>
        <v>61960.42</v>
      </c>
      <c r="O51" s="38">
        <f t="shared" si="4"/>
        <v>20653.47</v>
      </c>
      <c r="P51" s="37">
        <f t="shared" si="5"/>
        <v>62464.84</v>
      </c>
      <c r="Q51" s="38">
        <f t="shared" si="6"/>
        <v>20821.61</v>
      </c>
      <c r="R51" s="37">
        <f t="shared" si="7"/>
        <v>62813.919999999998</v>
      </c>
      <c r="S51" s="38">
        <f t="shared" si="8"/>
        <v>20937.97</v>
      </c>
    </row>
    <row r="52" spans="1:19" s="14" customFormat="1" ht="15.75">
      <c r="A52" s="36">
        <v>34</v>
      </c>
      <c r="B52" s="15"/>
      <c r="C52" s="55">
        <v>415740</v>
      </c>
      <c r="D52" s="56">
        <v>418819</v>
      </c>
      <c r="E52" s="56">
        <v>420948</v>
      </c>
      <c r="F52" s="56">
        <v>424027</v>
      </c>
      <c r="G52" s="57">
        <v>426158</v>
      </c>
      <c r="H52" s="15"/>
      <c r="I52" s="36">
        <v>34</v>
      </c>
      <c r="J52" s="37">
        <f t="shared" si="0"/>
        <v>62153.13</v>
      </c>
      <c r="K52" s="38">
        <f t="shared" si="1"/>
        <v>20717.71</v>
      </c>
      <c r="L52" s="37">
        <f t="shared" si="2"/>
        <v>62613.440000000002</v>
      </c>
      <c r="M52" s="38">
        <f t="shared" si="1"/>
        <v>20871.150000000001</v>
      </c>
      <c r="N52" s="37">
        <f t="shared" si="3"/>
        <v>62931.73</v>
      </c>
      <c r="O52" s="38">
        <f t="shared" si="4"/>
        <v>20977.24</v>
      </c>
      <c r="P52" s="37">
        <f t="shared" si="5"/>
        <v>63392.04</v>
      </c>
      <c r="Q52" s="38">
        <f t="shared" si="6"/>
        <v>21130.68</v>
      </c>
      <c r="R52" s="37">
        <f t="shared" si="7"/>
        <v>63710.62</v>
      </c>
      <c r="S52" s="38">
        <f t="shared" si="8"/>
        <v>21236.87</v>
      </c>
    </row>
    <row r="53" spans="1:19" s="14" customFormat="1" ht="15.75">
      <c r="A53" s="39">
        <v>35</v>
      </c>
      <c r="B53" s="15"/>
      <c r="C53" s="58">
        <v>422888</v>
      </c>
      <c r="D53" s="59">
        <v>425652</v>
      </c>
      <c r="E53" s="59">
        <v>427565</v>
      </c>
      <c r="F53" s="59">
        <v>430328</v>
      </c>
      <c r="G53" s="60">
        <v>432243</v>
      </c>
      <c r="H53" s="15"/>
      <c r="I53" s="39">
        <v>35</v>
      </c>
      <c r="J53" s="40">
        <f t="shared" si="0"/>
        <v>63221.760000000002</v>
      </c>
      <c r="K53" s="41">
        <f t="shared" si="1"/>
        <v>21073.919999999998</v>
      </c>
      <c r="L53" s="40">
        <f t="shared" si="2"/>
        <v>63634.97</v>
      </c>
      <c r="M53" s="41">
        <f t="shared" si="1"/>
        <v>21211.66</v>
      </c>
      <c r="N53" s="40">
        <f t="shared" si="3"/>
        <v>63920.97</v>
      </c>
      <c r="O53" s="41">
        <f t="shared" si="4"/>
        <v>21306.99</v>
      </c>
      <c r="P53" s="40">
        <f t="shared" si="5"/>
        <v>64334.04</v>
      </c>
      <c r="Q53" s="41">
        <f t="shared" si="6"/>
        <v>21444.68</v>
      </c>
      <c r="R53" s="40">
        <f t="shared" si="7"/>
        <v>64620.33</v>
      </c>
      <c r="S53" s="41">
        <f t="shared" si="8"/>
        <v>21540.11</v>
      </c>
    </row>
    <row r="54" spans="1:19" s="14" customFormat="1" ht="15.75">
      <c r="A54" s="33">
        <v>36</v>
      </c>
      <c r="B54" s="15"/>
      <c r="C54" s="55">
        <v>430199</v>
      </c>
      <c r="D54" s="56">
        <v>432631</v>
      </c>
      <c r="E54" s="56">
        <v>434313</v>
      </c>
      <c r="F54" s="56">
        <v>436743</v>
      </c>
      <c r="G54" s="57">
        <v>438426</v>
      </c>
      <c r="H54" s="15"/>
      <c r="I54" s="33">
        <v>36</v>
      </c>
      <c r="J54" s="37">
        <f t="shared" si="0"/>
        <v>64314.75</v>
      </c>
      <c r="K54" s="38">
        <f t="shared" si="1"/>
        <v>21438.25</v>
      </c>
      <c r="L54" s="37">
        <f t="shared" si="2"/>
        <v>64678.33</v>
      </c>
      <c r="M54" s="38">
        <f t="shared" si="1"/>
        <v>21559.439999999999</v>
      </c>
      <c r="N54" s="37">
        <f t="shared" si="3"/>
        <v>64929.79</v>
      </c>
      <c r="O54" s="38">
        <f t="shared" si="4"/>
        <v>21643.26</v>
      </c>
      <c r="P54" s="37">
        <f t="shared" si="5"/>
        <v>65293.08</v>
      </c>
      <c r="Q54" s="38">
        <f t="shared" si="6"/>
        <v>21764.36</v>
      </c>
      <c r="R54" s="37">
        <f t="shared" si="7"/>
        <v>65544.69</v>
      </c>
      <c r="S54" s="38">
        <f t="shared" si="8"/>
        <v>21848.23</v>
      </c>
    </row>
    <row r="55" spans="1:19" s="14" customFormat="1" ht="15.75">
      <c r="A55" s="36">
        <v>37</v>
      </c>
      <c r="B55" s="15"/>
      <c r="C55" s="55">
        <v>437669</v>
      </c>
      <c r="D55" s="56">
        <v>439747</v>
      </c>
      <c r="E55" s="56">
        <v>441187</v>
      </c>
      <c r="F55" s="56">
        <v>443266</v>
      </c>
      <c r="G55" s="57">
        <v>444704</v>
      </c>
      <c r="H55" s="15"/>
      <c r="I55" s="36">
        <v>37</v>
      </c>
      <c r="J55" s="37">
        <f t="shared" si="0"/>
        <v>65431.519999999997</v>
      </c>
      <c r="K55" s="38">
        <f t="shared" si="1"/>
        <v>21810.51</v>
      </c>
      <c r="L55" s="37">
        <f t="shared" si="2"/>
        <v>65742.179999999993</v>
      </c>
      <c r="M55" s="38">
        <f t="shared" si="1"/>
        <v>21914.06</v>
      </c>
      <c r="N55" s="37">
        <f t="shared" si="3"/>
        <v>65957.460000000006</v>
      </c>
      <c r="O55" s="38">
        <f t="shared" si="4"/>
        <v>21985.82</v>
      </c>
      <c r="P55" s="37">
        <f t="shared" si="5"/>
        <v>66268.27</v>
      </c>
      <c r="Q55" s="38">
        <f t="shared" si="6"/>
        <v>22089.42</v>
      </c>
      <c r="R55" s="37">
        <f t="shared" si="7"/>
        <v>66483.25</v>
      </c>
      <c r="S55" s="38">
        <f t="shared" si="8"/>
        <v>22161.08</v>
      </c>
    </row>
    <row r="56" spans="1:19" s="14" customFormat="1" ht="15.75">
      <c r="A56" s="36">
        <v>38</v>
      </c>
      <c r="B56" s="15"/>
      <c r="C56" s="55">
        <v>445599</v>
      </c>
      <c r="D56" s="56">
        <v>447338</v>
      </c>
      <c r="E56" s="56">
        <v>448544</v>
      </c>
      <c r="F56" s="56">
        <v>450283</v>
      </c>
      <c r="G56" s="57">
        <v>451490</v>
      </c>
      <c r="H56" s="15"/>
      <c r="I56" s="36">
        <v>38</v>
      </c>
      <c r="J56" s="37">
        <f t="shared" si="0"/>
        <v>66617.05</v>
      </c>
      <c r="K56" s="38">
        <f t="shared" si="1"/>
        <v>22205.68</v>
      </c>
      <c r="L56" s="37">
        <f t="shared" si="2"/>
        <v>66877.03</v>
      </c>
      <c r="M56" s="38">
        <f t="shared" si="1"/>
        <v>22292.34</v>
      </c>
      <c r="N56" s="37">
        <f t="shared" si="3"/>
        <v>67057.33</v>
      </c>
      <c r="O56" s="38">
        <f t="shared" si="4"/>
        <v>22352.44</v>
      </c>
      <c r="P56" s="37">
        <f t="shared" si="5"/>
        <v>67317.31</v>
      </c>
      <c r="Q56" s="38">
        <f t="shared" si="6"/>
        <v>22439.1</v>
      </c>
      <c r="R56" s="37">
        <f t="shared" si="7"/>
        <v>67497.759999999995</v>
      </c>
      <c r="S56" s="38">
        <f t="shared" si="8"/>
        <v>22499.25</v>
      </c>
    </row>
    <row r="57" spans="1:19" s="14" customFormat="1" ht="15.75">
      <c r="A57" s="36">
        <v>39</v>
      </c>
      <c r="B57" s="15"/>
      <c r="C57" s="55">
        <v>453560</v>
      </c>
      <c r="D57" s="56">
        <v>454899</v>
      </c>
      <c r="E57" s="56">
        <v>455827</v>
      </c>
      <c r="F57" s="56">
        <v>457166</v>
      </c>
      <c r="G57" s="57">
        <v>458095</v>
      </c>
      <c r="H57" s="15"/>
      <c r="I57" s="36">
        <v>39</v>
      </c>
      <c r="J57" s="37">
        <f t="shared" si="0"/>
        <v>67807.22</v>
      </c>
      <c r="K57" s="38">
        <f t="shared" si="1"/>
        <v>22602.41</v>
      </c>
      <c r="L57" s="37">
        <f t="shared" si="2"/>
        <v>68007.399999999994</v>
      </c>
      <c r="M57" s="38">
        <f t="shared" si="1"/>
        <v>22669.13</v>
      </c>
      <c r="N57" s="37">
        <f t="shared" si="3"/>
        <v>68146.14</v>
      </c>
      <c r="O57" s="38">
        <f t="shared" si="4"/>
        <v>22715.38</v>
      </c>
      <c r="P57" s="37">
        <f t="shared" si="5"/>
        <v>68346.320000000007</v>
      </c>
      <c r="Q57" s="38">
        <f t="shared" si="6"/>
        <v>22782.11</v>
      </c>
      <c r="R57" s="37">
        <f t="shared" si="7"/>
        <v>68485.2</v>
      </c>
      <c r="S57" s="38">
        <f t="shared" si="8"/>
        <v>22828.400000000001</v>
      </c>
    </row>
    <row r="58" spans="1:19" s="14" customFormat="1" ht="15.75">
      <c r="A58" s="39">
        <v>40</v>
      </c>
      <c r="B58" s="15"/>
      <c r="C58" s="58">
        <v>461701</v>
      </c>
      <c r="D58" s="59">
        <v>462617</v>
      </c>
      <c r="E58" s="59">
        <v>463252</v>
      </c>
      <c r="F58" s="59">
        <v>464169</v>
      </c>
      <c r="G58" s="60">
        <v>464804</v>
      </c>
      <c r="H58" s="15"/>
      <c r="I58" s="39">
        <v>40</v>
      </c>
      <c r="J58" s="40">
        <f t="shared" si="0"/>
        <v>69024.3</v>
      </c>
      <c r="K58" s="41">
        <f t="shared" si="1"/>
        <v>23008.1</v>
      </c>
      <c r="L58" s="40">
        <f t="shared" si="2"/>
        <v>69161.240000000005</v>
      </c>
      <c r="M58" s="41">
        <f t="shared" si="1"/>
        <v>23053.75</v>
      </c>
      <c r="N58" s="40">
        <f t="shared" si="3"/>
        <v>69256.17</v>
      </c>
      <c r="O58" s="41">
        <f t="shared" si="4"/>
        <v>23085.39</v>
      </c>
      <c r="P58" s="40">
        <f t="shared" si="5"/>
        <v>69393.27</v>
      </c>
      <c r="Q58" s="41">
        <f t="shared" si="6"/>
        <v>23131.09</v>
      </c>
      <c r="R58" s="40">
        <f t="shared" si="7"/>
        <v>69488.2</v>
      </c>
      <c r="S58" s="41">
        <f t="shared" si="8"/>
        <v>23162.73</v>
      </c>
    </row>
    <row r="59" spans="1:19" s="14" customFormat="1" ht="15.75">
      <c r="A59" s="33">
        <v>41</v>
      </c>
      <c r="B59" s="15"/>
      <c r="C59" s="55">
        <v>470019</v>
      </c>
      <c r="D59" s="56">
        <v>470489</v>
      </c>
      <c r="E59" s="56">
        <v>470816</v>
      </c>
      <c r="F59" s="56">
        <v>471284</v>
      </c>
      <c r="G59" s="57">
        <v>471611</v>
      </c>
      <c r="H59" s="15"/>
      <c r="I59" s="33">
        <v>41</v>
      </c>
      <c r="J59" s="37">
        <f t="shared" si="0"/>
        <v>70267.839999999997</v>
      </c>
      <c r="K59" s="38">
        <f t="shared" si="1"/>
        <v>23422.61</v>
      </c>
      <c r="L59" s="37">
        <f t="shared" si="2"/>
        <v>70338.11</v>
      </c>
      <c r="M59" s="38">
        <f t="shared" si="1"/>
        <v>23446.04</v>
      </c>
      <c r="N59" s="37">
        <f t="shared" si="3"/>
        <v>70386.990000000005</v>
      </c>
      <c r="O59" s="38">
        <f t="shared" si="4"/>
        <v>23462.33</v>
      </c>
      <c r="P59" s="37">
        <f t="shared" si="5"/>
        <v>70456.960000000006</v>
      </c>
      <c r="Q59" s="38">
        <f t="shared" si="6"/>
        <v>23485.65</v>
      </c>
      <c r="R59" s="37">
        <f t="shared" si="7"/>
        <v>70505.84</v>
      </c>
      <c r="S59" s="38">
        <f t="shared" si="8"/>
        <v>23501.95</v>
      </c>
    </row>
    <row r="60" spans="1:19" s="14" customFormat="1" ht="15.75">
      <c r="A60" s="36">
        <v>42</v>
      </c>
      <c r="B60" s="15"/>
      <c r="C60" s="55">
        <v>478517</v>
      </c>
      <c r="D60" s="56">
        <v>478517</v>
      </c>
      <c r="E60" s="56">
        <v>478517</v>
      </c>
      <c r="F60" s="56">
        <v>478517</v>
      </c>
      <c r="G60" s="57">
        <v>478517</v>
      </c>
      <c r="H60" s="15"/>
      <c r="I60" s="36">
        <v>42</v>
      </c>
      <c r="J60" s="37">
        <f t="shared" si="0"/>
        <v>71538.289999999994</v>
      </c>
      <c r="K60" s="38">
        <f t="shared" si="1"/>
        <v>23846.1</v>
      </c>
      <c r="L60" s="37">
        <f t="shared" si="2"/>
        <v>71538.289999999994</v>
      </c>
      <c r="M60" s="38">
        <f t="shared" si="1"/>
        <v>23846.1</v>
      </c>
      <c r="N60" s="37">
        <f t="shared" si="3"/>
        <v>71538.289999999994</v>
      </c>
      <c r="O60" s="38">
        <f t="shared" si="4"/>
        <v>23846.1</v>
      </c>
      <c r="P60" s="37">
        <f t="shared" si="5"/>
        <v>71538.289999999994</v>
      </c>
      <c r="Q60" s="38">
        <f t="shared" si="6"/>
        <v>23846.1</v>
      </c>
      <c r="R60" s="37">
        <f t="shared" si="7"/>
        <v>71538.289999999994</v>
      </c>
      <c r="S60" s="38">
        <f t="shared" si="8"/>
        <v>23846.1</v>
      </c>
    </row>
    <row r="61" spans="1:19" s="14" customFormat="1" ht="15.75">
      <c r="A61" s="36">
        <v>43</v>
      </c>
      <c r="B61" s="15"/>
      <c r="C61" s="55">
        <v>489152</v>
      </c>
      <c r="D61" s="56">
        <v>489152</v>
      </c>
      <c r="E61" s="56">
        <v>489152</v>
      </c>
      <c r="F61" s="56">
        <v>489152</v>
      </c>
      <c r="G61" s="57">
        <v>489152</v>
      </c>
      <c r="H61" s="15"/>
      <c r="I61" s="36">
        <v>43</v>
      </c>
      <c r="J61" s="37">
        <f t="shared" si="0"/>
        <v>73128.22</v>
      </c>
      <c r="K61" s="38">
        <f t="shared" si="1"/>
        <v>24376.07</v>
      </c>
      <c r="L61" s="37">
        <f t="shared" si="2"/>
        <v>73128.22</v>
      </c>
      <c r="M61" s="38">
        <f t="shared" si="1"/>
        <v>24376.07</v>
      </c>
      <c r="N61" s="37">
        <f t="shared" si="3"/>
        <v>73128.22</v>
      </c>
      <c r="O61" s="38">
        <f t="shared" si="4"/>
        <v>24376.07</v>
      </c>
      <c r="P61" s="37">
        <f t="shared" si="5"/>
        <v>73128.22</v>
      </c>
      <c r="Q61" s="38">
        <f t="shared" si="6"/>
        <v>24376.07</v>
      </c>
      <c r="R61" s="37">
        <f t="shared" si="7"/>
        <v>73128.22</v>
      </c>
      <c r="S61" s="38">
        <f t="shared" si="8"/>
        <v>24376.07</v>
      </c>
    </row>
    <row r="62" spans="1:19" s="14" customFormat="1" ht="15.75">
      <c r="A62" s="36">
        <v>44</v>
      </c>
      <c r="B62" s="15"/>
      <c r="C62" s="55">
        <v>500081</v>
      </c>
      <c r="D62" s="56">
        <v>500081</v>
      </c>
      <c r="E62" s="56">
        <v>500081</v>
      </c>
      <c r="F62" s="56">
        <v>500081</v>
      </c>
      <c r="G62" s="57">
        <v>500081</v>
      </c>
      <c r="H62" s="15"/>
      <c r="I62" s="36">
        <v>44</v>
      </c>
      <c r="J62" s="37">
        <f t="shared" si="0"/>
        <v>74762.11</v>
      </c>
      <c r="K62" s="38">
        <f t="shared" si="1"/>
        <v>24920.7</v>
      </c>
      <c r="L62" s="37">
        <f t="shared" si="2"/>
        <v>74762.11</v>
      </c>
      <c r="M62" s="38">
        <f t="shared" si="1"/>
        <v>24920.7</v>
      </c>
      <c r="N62" s="37">
        <f t="shared" si="3"/>
        <v>74762.11</v>
      </c>
      <c r="O62" s="38">
        <f t="shared" si="4"/>
        <v>24920.7</v>
      </c>
      <c r="P62" s="37">
        <f t="shared" si="5"/>
        <v>74762.11</v>
      </c>
      <c r="Q62" s="38">
        <f t="shared" si="6"/>
        <v>24920.7</v>
      </c>
      <c r="R62" s="37">
        <f t="shared" si="7"/>
        <v>74762.11</v>
      </c>
      <c r="S62" s="38">
        <f t="shared" si="8"/>
        <v>24920.7</v>
      </c>
    </row>
    <row r="63" spans="1:19" s="14" customFormat="1" ht="15.75">
      <c r="A63" s="39">
        <v>45</v>
      </c>
      <c r="B63" s="15"/>
      <c r="C63" s="58">
        <v>511309</v>
      </c>
      <c r="D63" s="59">
        <v>511309</v>
      </c>
      <c r="E63" s="59">
        <v>511309</v>
      </c>
      <c r="F63" s="59">
        <v>511309</v>
      </c>
      <c r="G63" s="60">
        <v>511309</v>
      </c>
      <c r="H63" s="15"/>
      <c r="I63" s="39">
        <v>45</v>
      </c>
      <c r="J63" s="40">
        <f t="shared" si="0"/>
        <v>76440.7</v>
      </c>
      <c r="K63" s="41">
        <f t="shared" si="1"/>
        <v>25480.23</v>
      </c>
      <c r="L63" s="40">
        <f t="shared" si="2"/>
        <v>76440.7</v>
      </c>
      <c r="M63" s="41">
        <f t="shared" si="1"/>
        <v>25480.23</v>
      </c>
      <c r="N63" s="40">
        <f t="shared" si="3"/>
        <v>76440.7</v>
      </c>
      <c r="O63" s="41">
        <f t="shared" si="4"/>
        <v>25480.23</v>
      </c>
      <c r="P63" s="40">
        <f t="shared" si="5"/>
        <v>76440.7</v>
      </c>
      <c r="Q63" s="41">
        <f t="shared" si="6"/>
        <v>25480.23</v>
      </c>
      <c r="R63" s="40">
        <f t="shared" si="7"/>
        <v>76440.7</v>
      </c>
      <c r="S63" s="41">
        <f t="shared" si="8"/>
        <v>25480.23</v>
      </c>
    </row>
    <row r="64" spans="1:19" s="14" customFormat="1" ht="15.75">
      <c r="A64" s="33">
        <v>46</v>
      </c>
      <c r="B64" s="15"/>
      <c r="C64" s="55">
        <v>522846</v>
      </c>
      <c r="D64" s="56">
        <v>522846</v>
      </c>
      <c r="E64" s="56">
        <v>522846</v>
      </c>
      <c r="F64" s="56">
        <v>522846</v>
      </c>
      <c r="G64" s="57">
        <v>522846</v>
      </c>
      <c r="H64" s="15"/>
      <c r="I64" s="33">
        <v>46</v>
      </c>
      <c r="J64" s="37">
        <f t="shared" si="0"/>
        <v>78165.48</v>
      </c>
      <c r="K64" s="38">
        <f t="shared" si="1"/>
        <v>26055.16</v>
      </c>
      <c r="L64" s="37">
        <f t="shared" si="2"/>
        <v>78165.48</v>
      </c>
      <c r="M64" s="38">
        <f t="shared" si="1"/>
        <v>26055.16</v>
      </c>
      <c r="N64" s="37">
        <f t="shared" si="3"/>
        <v>78165.48</v>
      </c>
      <c r="O64" s="38">
        <f t="shared" si="4"/>
        <v>26055.16</v>
      </c>
      <c r="P64" s="37">
        <f t="shared" si="5"/>
        <v>78165.48</v>
      </c>
      <c r="Q64" s="38">
        <f t="shared" si="6"/>
        <v>26055.16</v>
      </c>
      <c r="R64" s="37">
        <f t="shared" si="7"/>
        <v>78165.48</v>
      </c>
      <c r="S64" s="38">
        <f t="shared" si="8"/>
        <v>26055.16</v>
      </c>
    </row>
    <row r="65" spans="1:19" s="14" customFormat="1" ht="15.75">
      <c r="A65" s="36">
        <v>47</v>
      </c>
      <c r="B65" s="15"/>
      <c r="C65" s="55">
        <v>532153</v>
      </c>
      <c r="D65" s="56">
        <v>532153</v>
      </c>
      <c r="E65" s="56">
        <v>532153</v>
      </c>
      <c r="F65" s="56">
        <v>532153</v>
      </c>
      <c r="G65" s="57">
        <v>532153</v>
      </c>
      <c r="H65" s="15"/>
      <c r="I65" s="36">
        <v>47</v>
      </c>
      <c r="J65" s="37">
        <f t="shared" si="0"/>
        <v>79556.87</v>
      </c>
      <c r="K65" s="38">
        <f t="shared" si="1"/>
        <v>26518.959999999999</v>
      </c>
      <c r="L65" s="37">
        <f t="shared" si="2"/>
        <v>79556.87</v>
      </c>
      <c r="M65" s="38">
        <f t="shared" si="1"/>
        <v>26518.959999999999</v>
      </c>
      <c r="N65" s="37">
        <f t="shared" si="3"/>
        <v>79556.87</v>
      </c>
      <c r="O65" s="38">
        <f t="shared" si="4"/>
        <v>26518.959999999999</v>
      </c>
      <c r="P65" s="37">
        <f t="shared" si="5"/>
        <v>79556.87</v>
      </c>
      <c r="Q65" s="38">
        <f t="shared" si="6"/>
        <v>26518.959999999999</v>
      </c>
      <c r="R65" s="37">
        <f t="shared" si="7"/>
        <v>79556.87</v>
      </c>
      <c r="S65" s="38">
        <f t="shared" si="8"/>
        <v>26518.959999999999</v>
      </c>
    </row>
    <row r="66" spans="1:19" s="14" customFormat="1" ht="15.75">
      <c r="A66" s="36">
        <v>48</v>
      </c>
      <c r="B66" s="15"/>
      <c r="C66" s="55">
        <v>556615</v>
      </c>
      <c r="D66" s="56">
        <v>556615</v>
      </c>
      <c r="E66" s="56">
        <v>556615</v>
      </c>
      <c r="F66" s="56">
        <v>556615</v>
      </c>
      <c r="G66" s="57">
        <v>556615</v>
      </c>
      <c r="H66" s="15"/>
      <c r="I66" s="36">
        <v>48</v>
      </c>
      <c r="J66" s="37">
        <f t="shared" si="0"/>
        <v>83213.94</v>
      </c>
      <c r="K66" s="38">
        <f t="shared" si="1"/>
        <v>27737.98</v>
      </c>
      <c r="L66" s="37">
        <f t="shared" si="2"/>
        <v>83213.94</v>
      </c>
      <c r="M66" s="38">
        <f t="shared" si="1"/>
        <v>27737.98</v>
      </c>
      <c r="N66" s="37">
        <f t="shared" si="3"/>
        <v>83213.94</v>
      </c>
      <c r="O66" s="38">
        <f t="shared" si="4"/>
        <v>27737.98</v>
      </c>
      <c r="P66" s="37">
        <f t="shared" si="5"/>
        <v>83213.94</v>
      </c>
      <c r="Q66" s="38">
        <f t="shared" si="6"/>
        <v>27737.98</v>
      </c>
      <c r="R66" s="37">
        <f t="shared" si="7"/>
        <v>83213.94</v>
      </c>
      <c r="S66" s="38">
        <f t="shared" si="8"/>
        <v>27737.98</v>
      </c>
    </row>
    <row r="67" spans="1:19" s="14" customFormat="1" ht="15.75">
      <c r="A67" s="36">
        <v>49</v>
      </c>
      <c r="B67" s="15"/>
      <c r="C67" s="55">
        <v>593969</v>
      </c>
      <c r="D67" s="56">
        <v>593969</v>
      </c>
      <c r="E67" s="56">
        <v>593969</v>
      </c>
      <c r="F67" s="56">
        <v>593969</v>
      </c>
      <c r="G67" s="57">
        <v>593969</v>
      </c>
      <c r="H67" s="15"/>
      <c r="I67" s="36">
        <v>49</v>
      </c>
      <c r="J67" s="37">
        <f t="shared" si="0"/>
        <v>88798.37</v>
      </c>
      <c r="K67" s="38">
        <f t="shared" si="1"/>
        <v>29599.46</v>
      </c>
      <c r="L67" s="37">
        <f t="shared" si="2"/>
        <v>88798.37</v>
      </c>
      <c r="M67" s="38">
        <f t="shared" si="1"/>
        <v>29599.46</v>
      </c>
      <c r="N67" s="37">
        <f t="shared" si="3"/>
        <v>88798.37</v>
      </c>
      <c r="O67" s="38">
        <f t="shared" si="4"/>
        <v>29599.46</v>
      </c>
      <c r="P67" s="37">
        <f t="shared" si="5"/>
        <v>88798.37</v>
      </c>
      <c r="Q67" s="38">
        <f t="shared" si="6"/>
        <v>29599.46</v>
      </c>
      <c r="R67" s="37">
        <f t="shared" si="7"/>
        <v>88798.37</v>
      </c>
      <c r="S67" s="38">
        <f t="shared" si="8"/>
        <v>29599.46</v>
      </c>
    </row>
    <row r="68" spans="1:19" s="14" customFormat="1" ht="15.75">
      <c r="A68" s="39">
        <v>50</v>
      </c>
      <c r="B68" s="15"/>
      <c r="C68" s="58">
        <v>650421</v>
      </c>
      <c r="D68" s="59">
        <v>650421</v>
      </c>
      <c r="E68" s="59">
        <v>650421</v>
      </c>
      <c r="F68" s="59">
        <v>650421</v>
      </c>
      <c r="G68" s="60">
        <v>650421</v>
      </c>
      <c r="H68" s="15"/>
      <c r="I68" s="39">
        <v>50</v>
      </c>
      <c r="J68" s="40">
        <f t="shared" si="0"/>
        <v>97237.94</v>
      </c>
      <c r="K68" s="41">
        <f t="shared" si="1"/>
        <v>32412.65</v>
      </c>
      <c r="L68" s="40">
        <f t="shared" si="2"/>
        <v>97237.94</v>
      </c>
      <c r="M68" s="41">
        <f t="shared" si="1"/>
        <v>32412.65</v>
      </c>
      <c r="N68" s="40">
        <f t="shared" si="3"/>
        <v>97237.94</v>
      </c>
      <c r="O68" s="41">
        <f t="shared" si="4"/>
        <v>32412.65</v>
      </c>
      <c r="P68" s="40">
        <f t="shared" si="5"/>
        <v>97237.94</v>
      </c>
      <c r="Q68" s="41">
        <f t="shared" si="6"/>
        <v>32412.65</v>
      </c>
      <c r="R68" s="40">
        <f t="shared" si="7"/>
        <v>97237.94</v>
      </c>
      <c r="S68" s="41">
        <f t="shared" si="8"/>
        <v>32412.65</v>
      </c>
    </row>
    <row r="69" spans="1:19" s="14" customFormat="1" ht="15.75">
      <c r="A69" s="33">
        <v>51</v>
      </c>
      <c r="B69" s="15"/>
      <c r="C69" s="55">
        <v>720775</v>
      </c>
      <c r="D69" s="56">
        <v>720775</v>
      </c>
      <c r="E69" s="56">
        <v>720775</v>
      </c>
      <c r="F69" s="56">
        <v>720775</v>
      </c>
      <c r="G69" s="57">
        <v>720775</v>
      </c>
      <c r="H69" s="15"/>
      <c r="I69" s="33">
        <v>51</v>
      </c>
      <c r="J69" s="37">
        <f t="shared" si="0"/>
        <v>107755.86</v>
      </c>
      <c r="K69" s="38">
        <f t="shared" si="1"/>
        <v>35918.620000000003</v>
      </c>
      <c r="L69" s="37">
        <f t="shared" si="2"/>
        <v>107755.86</v>
      </c>
      <c r="M69" s="38">
        <f t="shared" si="1"/>
        <v>35918.620000000003</v>
      </c>
      <c r="N69" s="37">
        <f t="shared" si="3"/>
        <v>107755.86</v>
      </c>
      <c r="O69" s="38">
        <f t="shared" si="4"/>
        <v>35918.620000000003</v>
      </c>
      <c r="P69" s="37">
        <f t="shared" si="5"/>
        <v>107755.86</v>
      </c>
      <c r="Q69" s="38">
        <f t="shared" si="6"/>
        <v>35918.620000000003</v>
      </c>
      <c r="R69" s="37">
        <f t="shared" si="7"/>
        <v>107755.86</v>
      </c>
      <c r="S69" s="38">
        <f t="shared" si="8"/>
        <v>35918.620000000003</v>
      </c>
    </row>
    <row r="70" spans="1:19" s="14" customFormat="1" ht="15.75">
      <c r="A70" s="36">
        <v>52</v>
      </c>
      <c r="B70" s="15"/>
      <c r="C70" s="55">
        <v>820887</v>
      </c>
      <c r="D70" s="56">
        <v>820887</v>
      </c>
      <c r="E70" s="56">
        <v>820887</v>
      </c>
      <c r="F70" s="56">
        <v>820887</v>
      </c>
      <c r="G70" s="57">
        <v>820887</v>
      </c>
      <c r="H70" s="15"/>
      <c r="I70" s="36">
        <v>52</v>
      </c>
      <c r="J70" s="37">
        <f t="shared" si="0"/>
        <v>122722.61</v>
      </c>
      <c r="K70" s="38">
        <f t="shared" si="1"/>
        <v>40907.54</v>
      </c>
      <c r="L70" s="37">
        <f t="shared" si="2"/>
        <v>122722.61</v>
      </c>
      <c r="M70" s="38">
        <f t="shared" si="1"/>
        <v>40907.54</v>
      </c>
      <c r="N70" s="37">
        <f t="shared" si="3"/>
        <v>122722.61</v>
      </c>
      <c r="O70" s="38">
        <f t="shared" si="4"/>
        <v>40907.54</v>
      </c>
      <c r="P70" s="37">
        <f t="shared" si="5"/>
        <v>122722.61</v>
      </c>
      <c r="Q70" s="38">
        <f t="shared" si="6"/>
        <v>40907.54</v>
      </c>
      <c r="R70" s="37">
        <f t="shared" si="7"/>
        <v>122722.61</v>
      </c>
      <c r="S70" s="38">
        <f t="shared" si="8"/>
        <v>40907.54</v>
      </c>
    </row>
    <row r="71" spans="1:19" s="14" customFormat="1" ht="15.75">
      <c r="A71" s="36">
        <v>53</v>
      </c>
      <c r="B71" s="15"/>
      <c r="C71" s="55">
        <v>913784</v>
      </c>
      <c r="D71" s="56">
        <v>913784</v>
      </c>
      <c r="E71" s="56">
        <v>913784</v>
      </c>
      <c r="F71" s="56">
        <v>913784</v>
      </c>
      <c r="G71" s="57">
        <v>913784</v>
      </c>
      <c r="H71" s="15"/>
      <c r="I71" s="36">
        <v>53</v>
      </c>
      <c r="J71" s="37">
        <f t="shared" si="0"/>
        <v>136610.71</v>
      </c>
      <c r="K71" s="38">
        <f t="shared" si="1"/>
        <v>45536.9</v>
      </c>
      <c r="L71" s="37">
        <f t="shared" si="2"/>
        <v>136610.71</v>
      </c>
      <c r="M71" s="38">
        <f t="shared" si="1"/>
        <v>45536.9</v>
      </c>
      <c r="N71" s="37">
        <f t="shared" si="3"/>
        <v>136610.71</v>
      </c>
      <c r="O71" s="38">
        <f t="shared" si="4"/>
        <v>45536.9</v>
      </c>
      <c r="P71" s="37">
        <f t="shared" si="5"/>
        <v>136610.71</v>
      </c>
      <c r="Q71" s="38">
        <f t="shared" si="6"/>
        <v>45536.9</v>
      </c>
      <c r="R71" s="37">
        <f t="shared" si="7"/>
        <v>136610.71</v>
      </c>
      <c r="S71" s="38">
        <f t="shared" si="8"/>
        <v>45536.9</v>
      </c>
    </row>
    <row r="72" spans="1:19" s="14" customFormat="1" ht="15.75">
      <c r="A72" s="36">
        <v>54</v>
      </c>
      <c r="B72" s="15"/>
      <c r="C72" s="55">
        <v>1029565</v>
      </c>
      <c r="D72" s="56">
        <v>1029565</v>
      </c>
      <c r="E72" s="56">
        <v>1029565</v>
      </c>
      <c r="F72" s="56">
        <v>1029565</v>
      </c>
      <c r="G72" s="57">
        <v>1029565</v>
      </c>
      <c r="H72" s="15"/>
      <c r="I72" s="36">
        <v>54</v>
      </c>
      <c r="J72" s="37">
        <f t="shared" si="0"/>
        <v>153919.97</v>
      </c>
      <c r="K72" s="38">
        <f t="shared" si="1"/>
        <v>51306.66</v>
      </c>
      <c r="L72" s="37">
        <f t="shared" si="2"/>
        <v>153919.97</v>
      </c>
      <c r="M72" s="38">
        <f t="shared" si="1"/>
        <v>51306.66</v>
      </c>
      <c r="N72" s="37">
        <f t="shared" si="3"/>
        <v>153919.97</v>
      </c>
      <c r="O72" s="38">
        <f t="shared" si="4"/>
        <v>51306.66</v>
      </c>
      <c r="P72" s="37">
        <f t="shared" si="5"/>
        <v>153919.97</v>
      </c>
      <c r="Q72" s="38">
        <f t="shared" si="6"/>
        <v>51306.66</v>
      </c>
      <c r="R72" s="37">
        <f t="shared" si="7"/>
        <v>153919.97</v>
      </c>
      <c r="S72" s="38">
        <f t="shared" si="8"/>
        <v>51306.66</v>
      </c>
    </row>
    <row r="73" spans="1:19" s="14" customFormat="1" ht="15.75">
      <c r="A73" s="39">
        <v>55</v>
      </c>
      <c r="B73" s="15"/>
      <c r="C73" s="58">
        <v>1154939</v>
      </c>
      <c r="D73" s="59">
        <v>1154939</v>
      </c>
      <c r="E73" s="59">
        <v>1154939</v>
      </c>
      <c r="F73" s="59">
        <v>1154939</v>
      </c>
      <c r="G73" s="60">
        <v>1154939</v>
      </c>
      <c r="H73" s="15"/>
      <c r="I73" s="39">
        <v>55</v>
      </c>
      <c r="J73" s="40">
        <f t="shared" si="0"/>
        <v>172663.38</v>
      </c>
      <c r="K73" s="41">
        <f t="shared" si="1"/>
        <v>57554.46</v>
      </c>
      <c r="L73" s="40">
        <f t="shared" si="2"/>
        <v>172663.38</v>
      </c>
      <c r="M73" s="41">
        <f t="shared" si="1"/>
        <v>57554.46</v>
      </c>
      <c r="N73" s="40">
        <f t="shared" si="3"/>
        <v>172663.38</v>
      </c>
      <c r="O73" s="41">
        <f t="shared" si="4"/>
        <v>57554.46</v>
      </c>
      <c r="P73" s="40">
        <f t="shared" si="5"/>
        <v>172663.38</v>
      </c>
      <c r="Q73" s="41">
        <f t="shared" si="6"/>
        <v>57554.46</v>
      </c>
      <c r="R73" s="40">
        <f t="shared" si="7"/>
        <v>172663.38</v>
      </c>
      <c r="S73" s="41">
        <f t="shared" si="8"/>
        <v>57554.46</v>
      </c>
    </row>
    <row r="74" spans="1:19" s="14" customFormat="1" ht="15.75">
      <c r="A74" s="42" t="s">
        <v>12</v>
      </c>
      <c r="C74" s="58">
        <v>1295531</v>
      </c>
      <c r="D74" s="59">
        <v>1295531</v>
      </c>
      <c r="E74" s="59">
        <v>1295531</v>
      </c>
      <c r="F74" s="59">
        <v>1295531</v>
      </c>
      <c r="G74" s="60">
        <v>1295531</v>
      </c>
      <c r="I74" s="42" t="s">
        <v>12</v>
      </c>
      <c r="J74" s="40">
        <f t="shared" si="0"/>
        <v>193681.88</v>
      </c>
      <c r="K74" s="41">
        <f t="shared" si="1"/>
        <v>64560.63</v>
      </c>
      <c r="L74" s="40">
        <f t="shared" si="2"/>
        <v>193681.88</v>
      </c>
      <c r="M74" s="41">
        <f t="shared" si="1"/>
        <v>64560.63</v>
      </c>
      <c r="N74" s="40">
        <f t="shared" si="3"/>
        <v>193681.88</v>
      </c>
      <c r="O74" s="41">
        <f t="shared" si="4"/>
        <v>64560.63</v>
      </c>
      <c r="P74" s="40">
        <f t="shared" si="5"/>
        <v>193681.88</v>
      </c>
      <c r="Q74" s="41">
        <f t="shared" si="6"/>
        <v>64560.63</v>
      </c>
      <c r="R74" s="40">
        <f t="shared" si="7"/>
        <v>193681.88</v>
      </c>
      <c r="S74" s="41">
        <f t="shared" si="8"/>
        <v>64560.63</v>
      </c>
    </row>
    <row r="75" spans="1:19" ht="15.75">
      <c r="J75" s="10"/>
      <c r="K75" s="10"/>
      <c r="L75" s="10"/>
    </row>
    <row r="76" spans="1:19" ht="15.75">
      <c r="J76" s="10"/>
      <c r="K76" s="4"/>
      <c r="L76" s="4"/>
    </row>
    <row r="77" spans="1:19" ht="15.75">
      <c r="H77" s="43"/>
      <c r="I77" s="43"/>
      <c r="J77" s="10"/>
      <c r="K77" s="10"/>
      <c r="L77" s="10"/>
    </row>
    <row r="78" spans="1:19" ht="15.75">
      <c r="H78" s="43"/>
      <c r="I78" s="43"/>
      <c r="J78" s="10"/>
      <c r="K78" s="4"/>
      <c r="L78" s="4"/>
    </row>
    <row r="79" spans="1:19" ht="15.75">
      <c r="H79" s="43"/>
      <c r="I79" s="43"/>
      <c r="J79" s="10"/>
      <c r="K79" s="10"/>
      <c r="L79" s="10"/>
    </row>
    <row r="80" spans="1:19" ht="15.75">
      <c r="H80" s="43"/>
      <c r="I80" s="43"/>
      <c r="J80" s="10"/>
      <c r="K80" s="4"/>
      <c r="L80" s="4"/>
    </row>
    <row r="81" spans="8:12" ht="15.75">
      <c r="H81" s="43"/>
      <c r="I81" s="43"/>
      <c r="J81" s="10"/>
      <c r="K81" s="10"/>
      <c r="L81" s="10"/>
    </row>
    <row r="82" spans="8:12" ht="15.75">
      <c r="H82" s="43"/>
      <c r="I82" s="43"/>
      <c r="J82" s="10"/>
      <c r="K82" s="4"/>
      <c r="L82" s="4"/>
    </row>
    <row r="83" spans="8:12" ht="15.75">
      <c r="H83" s="43"/>
      <c r="I83" s="43"/>
      <c r="J83" s="10"/>
      <c r="K83" s="10"/>
      <c r="L83" s="10"/>
    </row>
    <row r="84" spans="8:12" ht="15.75">
      <c r="H84" s="43"/>
      <c r="I84" s="43"/>
      <c r="J84" s="10"/>
      <c r="K84" s="4"/>
      <c r="L84" s="4"/>
    </row>
    <row r="85" spans="8:12" ht="15.75">
      <c r="H85" s="43"/>
      <c r="I85" s="43"/>
      <c r="J85" s="10"/>
      <c r="K85" s="10"/>
      <c r="L85" s="10"/>
    </row>
    <row r="86" spans="8:12" ht="15.75">
      <c r="H86" s="43"/>
      <c r="I86" s="43"/>
      <c r="J86" s="10"/>
      <c r="K86" s="4"/>
      <c r="L86" s="4"/>
    </row>
    <row r="87" spans="8:12" ht="15.75">
      <c r="H87" s="43"/>
      <c r="I87" s="43"/>
      <c r="J87" s="10"/>
      <c r="K87" s="10"/>
      <c r="L87" s="10"/>
    </row>
    <row r="88" spans="8:12" ht="15.75">
      <c r="H88" s="43"/>
      <c r="I88" s="43"/>
      <c r="J88" s="10"/>
      <c r="K88" s="4"/>
      <c r="L88" s="4"/>
    </row>
    <row r="89" spans="8:12" ht="15.75">
      <c r="H89" s="43"/>
      <c r="I89" s="43"/>
      <c r="J89" s="10"/>
      <c r="K89" s="10"/>
      <c r="L89" s="10"/>
    </row>
    <row r="90" spans="8:12" ht="15.75">
      <c r="H90" s="43"/>
      <c r="I90" s="43"/>
      <c r="J90" s="10"/>
      <c r="K90" s="4"/>
      <c r="L90" s="4"/>
    </row>
    <row r="91" spans="8:12" ht="15.75">
      <c r="H91" s="43"/>
      <c r="I91" s="43"/>
      <c r="J91" s="10"/>
      <c r="K91" s="10"/>
      <c r="L91" s="10"/>
    </row>
    <row r="92" spans="8:12" ht="15.75">
      <c r="H92" s="43"/>
      <c r="I92" s="43"/>
      <c r="J92" s="10"/>
      <c r="K92" s="4"/>
      <c r="L92" s="4"/>
    </row>
    <row r="93" spans="8:12" ht="15.75">
      <c r="H93" s="43"/>
      <c r="I93" s="43"/>
      <c r="J93" s="10"/>
      <c r="K93" s="10"/>
      <c r="L93" s="10"/>
    </row>
    <row r="94" spans="8:12" ht="15.75">
      <c r="H94" s="43"/>
      <c r="I94" s="43"/>
      <c r="J94" s="10"/>
      <c r="K94" s="4"/>
      <c r="L94" s="4"/>
    </row>
    <row r="95" spans="8:12" ht="15.75">
      <c r="H95" s="43"/>
      <c r="I95" s="43"/>
      <c r="J95" s="10"/>
      <c r="K95" s="10"/>
      <c r="L95" s="10"/>
    </row>
    <row r="96" spans="8:12" ht="15.75">
      <c r="H96" s="43"/>
      <c r="I96" s="43"/>
      <c r="J96" s="10"/>
      <c r="K96" s="4"/>
      <c r="L96" s="4"/>
    </row>
    <row r="97" spans="8:12" ht="15.75">
      <c r="H97" s="43"/>
      <c r="I97" s="43"/>
      <c r="J97" s="10"/>
      <c r="K97" s="10"/>
      <c r="L97" s="10"/>
    </row>
    <row r="98" spans="8:12" ht="15.75">
      <c r="H98" s="43"/>
      <c r="I98" s="43"/>
      <c r="J98" s="10"/>
      <c r="K98" s="4"/>
      <c r="L98" s="4"/>
    </row>
    <row r="99" spans="8:12" ht="15.75">
      <c r="H99" s="43"/>
      <c r="I99" s="43"/>
      <c r="J99" s="10"/>
      <c r="K99" s="10"/>
      <c r="L99" s="10"/>
    </row>
    <row r="100" spans="8:12" ht="15.75">
      <c r="H100" s="43"/>
      <c r="I100" s="43"/>
      <c r="J100" s="10"/>
      <c r="K100" s="4"/>
      <c r="L100" s="4"/>
    </row>
    <row r="101" spans="8:12" ht="15.75">
      <c r="H101" s="43"/>
      <c r="I101" s="43"/>
      <c r="J101" s="10"/>
      <c r="K101" s="10"/>
      <c r="L101" s="10"/>
    </row>
    <row r="102" spans="8:12" ht="15.75">
      <c r="H102" s="43"/>
      <c r="I102" s="43"/>
      <c r="J102" s="10"/>
      <c r="K102" s="4"/>
      <c r="L102" s="4"/>
    </row>
    <row r="103" spans="8:12" ht="15.75">
      <c r="H103" s="43"/>
      <c r="I103" s="43"/>
      <c r="J103" s="10"/>
      <c r="K103" s="10"/>
      <c r="L103" s="10"/>
    </row>
    <row r="104" spans="8:12" ht="15.75">
      <c r="H104" s="43"/>
      <c r="I104" s="43"/>
      <c r="J104" s="10"/>
      <c r="K104" s="4"/>
      <c r="L104" s="4"/>
    </row>
    <row r="105" spans="8:12" ht="15.75">
      <c r="H105" s="43"/>
      <c r="I105" s="43"/>
      <c r="J105" s="10"/>
      <c r="K105" s="10"/>
      <c r="L105" s="10"/>
    </row>
    <row r="106" spans="8:12" ht="15.75">
      <c r="H106" s="43"/>
      <c r="I106" s="43"/>
      <c r="J106" s="10"/>
      <c r="K106" s="4"/>
      <c r="L106" s="4"/>
    </row>
    <row r="107" spans="8:12" ht="15.75">
      <c r="H107" s="43"/>
      <c r="I107" s="43"/>
      <c r="J107" s="10"/>
      <c r="K107" s="10"/>
      <c r="L107" s="10"/>
    </row>
    <row r="108" spans="8:12" ht="15.75">
      <c r="H108" s="43"/>
      <c r="I108" s="43"/>
      <c r="J108" s="10"/>
      <c r="K108" s="4"/>
      <c r="L108" s="4"/>
    </row>
    <row r="109" spans="8:12" ht="15.75">
      <c r="H109" s="43"/>
      <c r="I109" s="43"/>
      <c r="J109" s="10"/>
      <c r="K109" s="10"/>
      <c r="L109" s="10"/>
    </row>
    <row r="110" spans="8:12" ht="15.75">
      <c r="H110" s="43"/>
      <c r="I110" s="43"/>
      <c r="J110" s="10"/>
      <c r="K110" s="4"/>
      <c r="L110" s="4"/>
    </row>
    <row r="111" spans="8:12" ht="15.75">
      <c r="H111" s="43"/>
      <c r="I111" s="43"/>
      <c r="J111" s="10"/>
      <c r="K111" s="10"/>
      <c r="L111" s="10"/>
    </row>
    <row r="112" spans="8:12" ht="15.75">
      <c r="H112" s="43"/>
      <c r="I112" s="43"/>
      <c r="J112" s="10"/>
      <c r="K112" s="4"/>
      <c r="L112" s="4"/>
    </row>
    <row r="113" spans="8:12" ht="15.75">
      <c r="H113" s="43"/>
      <c r="I113" s="43"/>
      <c r="J113" s="10"/>
      <c r="K113" s="10"/>
      <c r="L113" s="10"/>
    </row>
    <row r="114" spans="8:12" ht="15.75">
      <c r="H114" s="43"/>
      <c r="I114" s="43"/>
      <c r="J114" s="10"/>
      <c r="K114" s="4"/>
      <c r="L114" s="4"/>
    </row>
    <row r="115" spans="8:12" ht="15.75">
      <c r="H115" s="43"/>
      <c r="I115" s="43"/>
      <c r="J115" s="10"/>
      <c r="K115" s="10"/>
      <c r="L115" s="10"/>
    </row>
    <row r="116" spans="8:12" ht="15.75">
      <c r="H116" s="43"/>
      <c r="I116" s="43"/>
      <c r="J116" s="10"/>
      <c r="K116" s="4"/>
      <c r="L116" s="4"/>
    </row>
    <row r="117" spans="8:12" ht="15.75">
      <c r="H117" s="43"/>
      <c r="I117" s="43"/>
      <c r="J117" s="10"/>
      <c r="K117" s="10"/>
      <c r="L117" s="10"/>
    </row>
    <row r="118" spans="8:12" ht="15.75">
      <c r="H118" s="43"/>
      <c r="I118" s="43"/>
      <c r="J118" s="10"/>
      <c r="K118" s="4"/>
      <c r="L118" s="4"/>
    </row>
    <row r="119" spans="8:12" ht="15.75">
      <c r="H119" s="43"/>
      <c r="I119" s="43"/>
      <c r="J119" s="10"/>
      <c r="K119" s="10"/>
      <c r="L119" s="10"/>
    </row>
    <row r="120" spans="8:12" ht="15.75">
      <c r="H120" s="43"/>
      <c r="I120" s="43"/>
      <c r="J120" s="10"/>
      <c r="K120" s="4"/>
      <c r="L120" s="4"/>
    </row>
    <row r="121" spans="8:12" ht="15.75">
      <c r="H121" s="43"/>
      <c r="I121" s="43"/>
      <c r="J121" s="10"/>
      <c r="K121" s="10"/>
      <c r="L121" s="10"/>
    </row>
    <row r="122" spans="8:12" ht="15.75">
      <c r="H122" s="43"/>
      <c r="I122" s="43"/>
      <c r="J122" s="10"/>
      <c r="K122" s="4"/>
      <c r="L122" s="4"/>
    </row>
    <row r="123" spans="8:12" ht="15.75">
      <c r="H123" s="43"/>
      <c r="I123" s="43"/>
      <c r="J123" s="10"/>
      <c r="K123" s="10"/>
      <c r="L123" s="10"/>
    </row>
    <row r="124" spans="8:12" ht="15.75">
      <c r="H124" s="43"/>
      <c r="I124" s="43"/>
      <c r="J124" s="10"/>
      <c r="K124" s="4"/>
      <c r="L124" s="4"/>
    </row>
    <row r="125" spans="8:12" ht="15.75">
      <c r="H125" s="43"/>
      <c r="I125" s="43"/>
      <c r="J125" s="10"/>
      <c r="K125" s="10"/>
      <c r="L125" s="10"/>
    </row>
    <row r="126" spans="8:12" ht="15.75">
      <c r="H126" s="43"/>
      <c r="I126" s="43"/>
      <c r="J126" s="10"/>
      <c r="K126" s="4"/>
      <c r="L126" s="4"/>
    </row>
    <row r="127" spans="8:12" ht="15.75">
      <c r="H127" s="43"/>
      <c r="I127" s="43"/>
      <c r="J127" s="10"/>
      <c r="K127" s="10"/>
      <c r="L127" s="10"/>
    </row>
    <row r="128" spans="8:12" ht="15.75">
      <c r="H128" s="43"/>
      <c r="I128" s="43"/>
      <c r="J128" s="10"/>
      <c r="K128" s="4"/>
      <c r="L128" s="4"/>
    </row>
    <row r="129" spans="8:12" ht="15.75">
      <c r="H129" s="43"/>
      <c r="I129" s="43"/>
      <c r="J129" s="10"/>
      <c r="K129" s="44"/>
      <c r="L129" s="44"/>
    </row>
    <row r="130" spans="8:12" ht="15.75">
      <c r="H130" s="43"/>
      <c r="I130" s="43"/>
      <c r="J130" s="4"/>
    </row>
    <row r="131" spans="8:12" ht="15.75">
      <c r="H131" s="43"/>
      <c r="I131" s="43"/>
      <c r="J131" s="4"/>
    </row>
    <row r="132" spans="8:12" ht="15.75">
      <c r="H132" s="43"/>
      <c r="I132" s="43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8F04B1AE-53E4-45D1-9184-B64252FADA02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54 L55:L74 N19:N74 P19:P74 R19:R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cp:lastPrinted>2025-08-06T12:03:40Z</cp:lastPrinted>
  <dcterms:created xsi:type="dcterms:W3CDTF">2022-02-11T12:46:23Z</dcterms:created>
  <dcterms:modified xsi:type="dcterms:W3CDTF">2026-06-25T11:34:39Z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