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l.workzone.cloud/explorer/"/>
    </mc:Choice>
  </mc:AlternateContent>
  <xr:revisionPtr revIDLastSave="0" documentId="13_ncr:1_{E840EC19-F83F-4544-9392-3CFD5F5E46C7}" xr6:coauthVersionLast="47" xr6:coauthVersionMax="47" xr10:uidLastSave="{00000000-0000-0000-0000-000000000000}"/>
  <bookViews>
    <workbookView xWindow="-110" yWindow="-110" windowWidth="19420" windowHeight="10300" xr2:uid="{D53890FB-9181-4CB1-9F80-F6D948528359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R66" i="1"/>
  <c r="S66" i="1" s="1"/>
  <c r="P66" i="1"/>
  <c r="Q66" i="1" s="1"/>
  <c r="N66" i="1"/>
  <c r="O66" i="1" s="1"/>
  <c r="L66" i="1"/>
  <c r="M66" i="1" s="1"/>
  <c r="J66" i="1"/>
  <c r="K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P64" i="1"/>
  <c r="Q64" i="1" s="1"/>
  <c r="N64" i="1"/>
  <c r="O64" i="1" s="1"/>
  <c r="L64" i="1"/>
  <c r="M64" i="1" s="1"/>
  <c r="J64" i="1"/>
  <c r="K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P62" i="1"/>
  <c r="Q62" i="1" s="1"/>
  <c r="N62" i="1"/>
  <c r="O62" i="1" s="1"/>
  <c r="L62" i="1"/>
  <c r="M62" i="1" s="1"/>
  <c r="J62" i="1"/>
  <c r="K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P60" i="1"/>
  <c r="Q60" i="1" s="1"/>
  <c r="N60" i="1"/>
  <c r="O60" i="1" s="1"/>
  <c r="L60" i="1"/>
  <c r="M60" i="1" s="1"/>
  <c r="J60" i="1"/>
  <c r="K60" i="1" s="1"/>
  <c r="R59" i="1"/>
  <c r="S59" i="1" s="1"/>
  <c r="N59" i="1"/>
  <c r="O59" i="1" s="1"/>
  <c r="J59" i="1"/>
  <c r="K59" i="1" s="1"/>
  <c r="P59" i="1"/>
  <c r="Q59" i="1" s="1"/>
  <c r="L59" i="1"/>
  <c r="M59" i="1" s="1"/>
  <c r="R58" i="1"/>
  <c r="S58" i="1" s="1"/>
  <c r="P58" i="1"/>
  <c r="Q58" i="1" s="1"/>
  <c r="N58" i="1"/>
  <c r="O58" i="1" s="1"/>
  <c r="L58" i="1"/>
  <c r="M58" i="1" s="1"/>
  <c r="J58" i="1"/>
  <c r="K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P56" i="1"/>
  <c r="Q56" i="1" s="1"/>
  <c r="N56" i="1"/>
  <c r="O56" i="1" s="1"/>
  <c r="L56" i="1"/>
  <c r="M56" i="1" s="1"/>
  <c r="J56" i="1"/>
  <c r="K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P54" i="1"/>
  <c r="Q54" i="1" s="1"/>
  <c r="N54" i="1"/>
  <c r="O54" i="1" s="1"/>
  <c r="L54" i="1"/>
  <c r="M54" i="1" s="1"/>
  <c r="J54" i="1"/>
  <c r="K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P52" i="1"/>
  <c r="Q52" i="1" s="1"/>
  <c r="N52" i="1"/>
  <c r="O52" i="1" s="1"/>
  <c r="L52" i="1"/>
  <c r="M52" i="1" s="1"/>
  <c r="J52" i="1"/>
  <c r="K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P50" i="1"/>
  <c r="Q50" i="1" s="1"/>
  <c r="N50" i="1"/>
  <c r="O50" i="1" s="1"/>
  <c r="L50" i="1"/>
  <c r="M50" i="1" s="1"/>
  <c r="J50" i="1"/>
  <c r="K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P48" i="1"/>
  <c r="Q48" i="1" s="1"/>
  <c r="N48" i="1"/>
  <c r="O48" i="1" s="1"/>
  <c r="L48" i="1"/>
  <c r="M48" i="1" s="1"/>
  <c r="J48" i="1"/>
  <c r="K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P46" i="1"/>
  <c r="Q46" i="1" s="1"/>
  <c r="N46" i="1"/>
  <c r="O46" i="1" s="1"/>
  <c r="L46" i="1"/>
  <c r="M46" i="1" s="1"/>
  <c r="J46" i="1"/>
  <c r="K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P44" i="1"/>
  <c r="Q44" i="1" s="1"/>
  <c r="N44" i="1"/>
  <c r="O44" i="1" s="1"/>
  <c r="L44" i="1"/>
  <c r="M44" i="1" s="1"/>
  <c r="J44" i="1"/>
  <c r="K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P42" i="1"/>
  <c r="Q42" i="1" s="1"/>
  <c r="N42" i="1"/>
  <c r="O42" i="1" s="1"/>
  <c r="L42" i="1"/>
  <c r="M42" i="1" s="1"/>
  <c r="J42" i="1"/>
  <c r="K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<sst xmlns="http://schemas.openxmlformats.org/spreadsheetml/2006/main" count="49" uniqueCount="24">
  <si>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</si>
  <si>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</si>
  <si>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2. Du kan nu finde dit pensionsbidrag i den 2. grønne tabel, herunder til højre.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</si>
  <si>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</si>
  <si>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</si>
  <si>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</si>
  <si>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</si>
  <si>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</si>
  <si>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</si>
  <si>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</si>
  <si>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</si>
  <si>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</si>
  <si>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</si>
  <si>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</si>
  <si>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1. Indtast pensionsprocenten i det røde felt og tast ENTER.</t>
  </si>
  <si>
    <t>Pensionsprocent:</t>
  </si>
  <si>
    <t>Pensionsgivende årsløn inkl. områdetillæg</t>
  </si>
  <si>
    <t>Pensionsbidrag</t>
  </si>
  <si>
    <t>SOCIALPÆDAGOGERNE</t>
  </si>
  <si>
    <t xml:space="preserve">3. Dit områdetillæg (gruppe 0-4) afhænger af, hvilken kommune din arbejdsplads ligger i. </t>
  </si>
  <si>
    <t>Oversigt over områdetillæg.</t>
  </si>
  <si>
    <t>REGIONALE LØNNINGER OG PENSIONSBIDRAG GÆLDENDE FRA 1. JANUAR 2025 (UÆNDRET 1. APRIL 2025).</t>
  </si>
  <si>
    <t>REGIONALE LØNNINGER</t>
  </si>
  <si>
    <t>REGIONALE PENSIONSBIDRAG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</si>
</sst>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5757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39" fontId="6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5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0" fontId="7" fillId="0" borderId="0" xfId="0" applyFont="1"/>
    <xf numFmtId="0" fontId="8" fillId="0" borderId="0" xfId="0" applyFont="1"/>
    <xf numFmtId="10" fontId="7" fillId="2" borderId="1" xfId="0" applyNumberFormat="1" applyFont="1" applyFill="1" applyBorder="1" applyProtection="1">
      <protection locked="0"/>
    </xf>
    <xf numFmtId="10" fontId="7" fillId="0" borderId="0" xfId="0" applyNumberFormat="1" applyFont="1" applyProtection="1">
      <protection hidden="1"/>
    </xf>
    <xf numFmtId="10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1"/>
    <xf numFmtId="3" fontId="3" fillId="0" borderId="0" xfId="0" applyNumberFormat="1" applyFont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9" fontId="6" fillId="3" borderId="3" xfId="0" quotePrefix="1" applyNumberFormat="1" applyFont="1" applyFill="1" applyBorder="1" applyAlignment="1" applyProtection="1">
      <alignment horizontal="center"/>
      <protection hidden="1"/>
    </xf>
    <xf numFmtId="39" fontId="6" fillId="3" borderId="4" xfId="0" quotePrefix="1" applyNumberFormat="1" applyFont="1" applyFill="1" applyBorder="1" applyAlignment="1" applyProtection="1">
      <alignment horizontal="center"/>
      <protection hidden="1"/>
    </xf>
    <xf numFmtId="39" fontId="6" fillId="3" borderId="5" xfId="0" quotePrefix="1" applyNumberFormat="1" applyFont="1" applyFill="1" applyBorder="1" applyAlignment="1" applyProtection="1">
      <alignment horizontal="center"/>
      <protection hidden="1"/>
    </xf>
    <xf numFmtId="10" fontId="6" fillId="3" borderId="3" xfId="0" quotePrefix="1" applyNumberFormat="1" applyFont="1" applyFill="1" applyBorder="1" applyAlignment="1" applyProtection="1">
      <alignment horizontal="center"/>
      <protection hidden="1"/>
    </xf>
    <xf numFmtId="10" fontId="6" fillId="3" borderId="4" xfId="0" quotePrefix="1" applyNumberFormat="1" applyFont="1" applyFill="1" applyBorder="1" applyAlignment="1" applyProtection="1">
      <alignment horizontal="center"/>
      <protection hidden="1"/>
    </xf>
    <xf numFmtId="10" fontId="6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15256/kommuners-omraadetilla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1A82-3EE2-4478-BABB-EB98E3071B90}">
  <dimension ref="A1:S141"/>
  <sheetViews>
    <sheetView showGridLines="0" tabSelected="1" zoomScale="90" zoomScaleNormal="90" workbookViewId="0">
      <selection activeCell="I13" sqref="I13"/>
    </sheetView>
  </sheetViews>
  <sheetFormatPr defaultRowHeight="14.5"/>
  <cols>
    <col min="1" max="1" width="4.7265625" customWidth="1"/>
    <col min="2" max="2" width="1.26953125" customWidth="1"/>
    <col min="3" max="7" width="14.7265625" customWidth="1"/>
    <col min="8" max="8" width="2.26953125" customWidth="1"/>
    <col min="9" max="9" width="4.7265625" customWidth="1"/>
    <col min="10" max="19" width="16.7265625" customWidth="1"/>
    <col min="20" max="20" width="14.7265625" customWidth="1"/>
    <col min="21" max="22" width="8.81640625" customWidth="1"/>
  </cols>
  <sheetData>
    <row r="1" spans="1:19" ht="20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20.5">
      <c r="A2" s="1"/>
      <c r="B2" s="2"/>
      <c r="C2" s="2"/>
      <c r="D2" s="2"/>
      <c r="E2" s="2"/>
      <c r="F2" s="2"/>
      <c r="G2" s="2"/>
      <c r="H2" s="3"/>
      <c r="Q2" s="48" t="s">
        <v>18</v>
      </c>
      <c r="S2" s="3"/>
    </row>
    <row r="3" spans="1:19" ht="15.5">
      <c r="A3" s="4" t="s">
        <v>0</v>
      </c>
      <c r="B3" s="5"/>
      <c r="C3" s="5"/>
      <c r="D3" s="5"/>
      <c r="E3" s="5"/>
      <c r="F3" s="5"/>
      <c r="G3" s="5"/>
      <c r="H3" s="5"/>
      <c r="I3" s="42"/>
      <c r="J3" s="42"/>
      <c r="K3" s="42"/>
      <c r="L3" s="42"/>
    </row>
    <row r="4" spans="1:19" ht="15.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9" ht="15.5">
      <c r="A5" s="5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9" ht="15.5">
      <c r="A6" s="42" t="s">
        <v>14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9" ht="15.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9" ht="15.5">
      <c r="A8" s="42" t="s">
        <v>19</v>
      </c>
      <c r="J8" s="49" t="s">
        <v>20</v>
      </c>
      <c r="L8" s="42"/>
    </row>
    <row r="9" spans="1:19" ht="15.5">
      <c r="A9" s="5"/>
      <c r="B9" s="5"/>
      <c r="C9" s="5"/>
      <c r="D9" s="5"/>
      <c r="E9" s="5"/>
      <c r="F9" s="5"/>
      <c r="G9" s="5"/>
      <c r="H9" s="5"/>
      <c r="I9" s="42"/>
      <c r="J9" s="42"/>
      <c r="K9" s="42"/>
      <c r="L9" s="42"/>
    </row>
    <row r="10" spans="1:19" ht="15.5">
      <c r="A10" s="47" t="s">
        <v>15</v>
      </c>
      <c r="B10" s="43"/>
      <c r="C10" s="43"/>
      <c r="D10" s="43"/>
      <c r="E10" s="44">
        <v>0.15</v>
      </c>
      <c r="F10" s="43"/>
      <c r="G10" s="43"/>
      <c r="H10" s="43"/>
      <c r="I10" s="42"/>
      <c r="J10" s="42"/>
      <c r="K10" s="42"/>
      <c r="L10" s="45"/>
    </row>
    <row r="11" spans="1:19" ht="15.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9" ht="20.5" customHeight="1">
      <c r="A12" s="6" t="s">
        <v>22</v>
      </c>
      <c r="B12" s="7"/>
      <c r="C12" s="7"/>
      <c r="D12" s="7"/>
      <c r="E12" s="7"/>
      <c r="F12" s="7"/>
      <c r="G12" s="7"/>
      <c r="H12" s="7"/>
      <c r="I12" s="6" t="s">
        <v>23</v>
      </c>
      <c r="J12" s="4"/>
      <c r="K12" s="42"/>
      <c r="L12" s="42"/>
      <c r="O12" s="4"/>
    </row>
    <row r="13" spans="1:19" ht="15.65" customHeight="1">
      <c r="A13" s="8" t="s">
        <v>3</v>
      </c>
      <c r="B13" s="8"/>
      <c r="C13" s="8"/>
      <c r="D13" s="8"/>
      <c r="E13" s="8"/>
      <c r="F13" s="8"/>
      <c r="G13" s="8"/>
      <c r="H13" s="8"/>
      <c r="I13" s="8" t="s">
        <v>15</v>
      </c>
      <c r="J13" s="4"/>
      <c r="K13" s="46">
        <f>E10</f>
        <v>0.15</v>
      </c>
      <c r="L13" s="42"/>
      <c r="O13" s="4"/>
    </row>
    <row r="14" spans="1:19" s="11" customFormat="1" ht="15.5">
      <c r="A14" s="9"/>
      <c r="B14" s="9"/>
      <c r="C14" s="9"/>
      <c r="D14" s="9"/>
      <c r="E14" s="9"/>
      <c r="F14" s="9"/>
      <c r="G14" s="9"/>
      <c r="H14" s="9"/>
      <c r="I14" s="8"/>
      <c r="J14" s="4"/>
      <c r="K14" s="10"/>
      <c r="O14" s="12"/>
    </row>
    <row r="15" spans="1:19" s="11" customFormat="1" ht="15.5">
      <c r="A15" s="13" t="s">
        <v>4</v>
      </c>
      <c r="B15" s="14"/>
      <c r="C15" s="62" t="s">
        <v>16</v>
      </c>
      <c r="D15" s="63"/>
      <c r="E15" s="63"/>
      <c r="F15" s="63"/>
      <c r="G15" s="64"/>
      <c r="H15" s="14"/>
      <c r="I15" s="13" t="s">
        <v>4</v>
      </c>
      <c r="J15" s="65" t="s">
        <v>17</v>
      </c>
      <c r="K15" s="66"/>
      <c r="L15" s="66"/>
      <c r="M15" s="66"/>
      <c r="N15" s="66"/>
      <c r="O15" s="66"/>
      <c r="P15" s="66"/>
      <c r="Q15" s="66"/>
      <c r="R15" s="66"/>
      <c r="S15" s="67"/>
    </row>
    <row r="16" spans="1:19" s="11" customFormat="1" ht="15.5">
      <c r="A16" s="15"/>
      <c r="B16" s="14"/>
      <c r="C16" s="16" t="s">
        <v>5</v>
      </c>
      <c r="D16" s="17" t="s">
        <v>6</v>
      </c>
      <c r="E16" s="17" t="s">
        <v>7</v>
      </c>
      <c r="F16" s="17" t="s">
        <v>8</v>
      </c>
      <c r="G16" s="18" t="s">
        <v>9</v>
      </c>
      <c r="H16" s="14"/>
      <c r="I16" s="15"/>
      <c r="J16" s="68" t="s">
        <v>5</v>
      </c>
      <c r="K16" s="68"/>
      <c r="L16" s="68" t="s">
        <v>6</v>
      </c>
      <c r="M16" s="68"/>
      <c r="N16" s="68" t="s">
        <v>7</v>
      </c>
      <c r="O16" s="68"/>
      <c r="P16" s="68" t="s">
        <v>8</v>
      </c>
      <c r="Q16" s="68"/>
      <c r="R16" s="68" t="s">
        <v>9</v>
      </c>
      <c r="S16" s="69"/>
    </row>
    <row r="17" spans="1:19" s="11" customFormat="1" ht="15.5">
      <c r="A17" s="19"/>
      <c r="C17" s="20"/>
      <c r="D17" s="21"/>
      <c r="E17" s="21"/>
      <c r="F17" s="21"/>
      <c r="G17" s="22"/>
      <c r="I17" s="19"/>
      <c r="J17" s="23" t="s">
        <v>10</v>
      </c>
      <c r="K17" s="24" t="s">
        <v>11</v>
      </c>
      <c r="L17" s="24" t="s">
        <v>10</v>
      </c>
      <c r="M17" s="24" t="s">
        <v>11</v>
      </c>
      <c r="N17" s="24" t="s">
        <v>10</v>
      </c>
      <c r="O17" s="24" t="s">
        <v>11</v>
      </c>
      <c r="P17" s="24" t="s">
        <v>10</v>
      </c>
      <c r="Q17" s="24" t="s">
        <v>11</v>
      </c>
      <c r="R17" s="24" t="s">
        <v>10</v>
      </c>
      <c r="S17" s="25" t="s">
        <v>11</v>
      </c>
    </row>
    <row r="18" spans="1:19" s="11" customFormat="1" ht="15.5">
      <c r="A18" s="26"/>
      <c r="B18" s="14"/>
      <c r="C18" s="20"/>
      <c r="D18" s="21"/>
      <c r="E18" s="21"/>
      <c r="F18" s="21"/>
      <c r="G18" s="22"/>
      <c r="H18" s="14"/>
      <c r="I18" s="26"/>
      <c r="J18" s="27" t="s">
        <v>12</v>
      </c>
      <c r="K18" s="28" t="s">
        <v>12</v>
      </c>
      <c r="L18" s="28" t="s">
        <v>12</v>
      </c>
      <c r="M18" s="28" t="s">
        <v>12</v>
      </c>
      <c r="N18" s="28" t="s">
        <v>12</v>
      </c>
      <c r="O18" s="28" t="s">
        <v>12</v>
      </c>
      <c r="P18" s="28" t="s">
        <v>12</v>
      </c>
      <c r="Q18" s="28" t="s">
        <v>12</v>
      </c>
      <c r="R18" s="28" t="s">
        <v>12</v>
      </c>
      <c r="S18" s="29" t="s">
        <v>12</v>
      </c>
    </row>
    <row r="19" spans="1:19" s="11" customFormat="1" ht="15.5">
      <c r="A19" s="30">
        <v>1</v>
      </c>
      <c r="B19" s="12"/>
      <c r="C19" s="51">
        <v>228900</v>
      </c>
      <c r="D19" s="52">
        <v>232128</v>
      </c>
      <c r="E19" s="52">
        <v>234363</v>
      </c>
      <c r="F19" s="52">
        <v>237593</v>
      </c>
      <c r="G19" s="53">
        <v>239828</v>
      </c>
      <c r="H19" s="12"/>
      <c r="I19" s="30">
        <v>1</v>
      </c>
      <c r="J19" s="31">
        <f>ROUND(C19*$E$10,2)</f>
        <v>34335</v>
      </c>
      <c r="K19" s="32">
        <f>ROUND(J19/3,2)</f>
        <v>11445</v>
      </c>
      <c r="L19" s="31">
        <f>ROUND(D19*$E$10,2)</f>
        <v>34819.199999999997</v>
      </c>
      <c r="M19" s="32">
        <f>ROUND(L19/3,2)</f>
        <v>11606.4</v>
      </c>
      <c r="N19" s="31">
        <f>ROUND(E19*$E$10,2)</f>
        <v>35154.449999999997</v>
      </c>
      <c r="O19" s="32">
        <f>ROUND(N19/3,2)</f>
        <v>11718.15</v>
      </c>
      <c r="P19" s="31">
        <f>ROUND(F19*$E$10,2)</f>
        <v>35638.949999999997</v>
      </c>
      <c r="Q19" s="32">
        <f>ROUND(P19/3,2)</f>
        <v>11879.65</v>
      </c>
      <c r="R19" s="31">
        <f>ROUND(G19*$E$10,2)</f>
        <v>35974.199999999997</v>
      </c>
      <c r="S19" s="32">
        <f>ROUND(R19/3,2)</f>
        <v>11991.4</v>
      </c>
    </row>
    <row r="20" spans="1:19" s="11" customFormat="1" ht="15.5">
      <c r="A20" s="33">
        <v>2</v>
      </c>
      <c r="B20" s="12"/>
      <c r="C20" s="54">
        <v>232416</v>
      </c>
      <c r="D20" s="50">
        <v>235724</v>
      </c>
      <c r="E20" s="50">
        <v>238012</v>
      </c>
      <c r="F20" s="50">
        <v>241320</v>
      </c>
      <c r="G20" s="55">
        <v>243610</v>
      </c>
      <c r="H20" s="12"/>
      <c r="I20" s="33">
        <v>2</v>
      </c>
      <c r="J20" s="34">
        <f t="shared" ref="J20:J74" si="0">ROUND(C20*$E$10,2)</f>
        <v>34862.400000000001</v>
      </c>
      <c r="K20" s="35">
        <f t="shared" ref="K20:M74" si="1">ROUND(J20/3,2)</f>
        <v>11620.8</v>
      </c>
      <c r="L20" s="34">
        <f t="shared" ref="L20:L74" si="2">ROUND(D20*$E$10,2)</f>
        <v>35358.6</v>
      </c>
      <c r="M20" s="35">
        <f t="shared" si="1"/>
        <v>11786.2</v>
      </c>
      <c r="N20" s="34">
        <f t="shared" ref="N20:N74" si="3">ROUND(E20*$E$10,2)</f>
        <v>35701.800000000003</v>
      </c>
      <c r="O20" s="35">
        <f t="shared" ref="O20:O74" si="4">ROUND(N20/3,2)</f>
        <v>11900.6</v>
      </c>
      <c r="P20" s="34">
        <f t="shared" ref="P20:P74" si="5">ROUND(F20*$E$10,2)</f>
        <v>36198</v>
      </c>
      <c r="Q20" s="35">
        <f t="shared" ref="Q20:Q74" si="6">ROUND(P20/3,2)</f>
        <v>12066</v>
      </c>
      <c r="R20" s="34">
        <f t="shared" ref="R20:R74" si="7">ROUND(G20*$E$10,2)</f>
        <v>36541.5</v>
      </c>
      <c r="S20" s="35">
        <f t="shared" ref="S20:S74" si="8">ROUND(R20/3,2)</f>
        <v>12180.5</v>
      </c>
    </row>
    <row r="21" spans="1:19" s="11" customFormat="1" ht="15.5">
      <c r="A21" s="33">
        <v>3</v>
      </c>
      <c r="B21" s="12"/>
      <c r="C21" s="54">
        <v>236027</v>
      </c>
      <c r="D21" s="50">
        <v>239413</v>
      </c>
      <c r="E21" s="50">
        <v>241761</v>
      </c>
      <c r="F21" s="50">
        <v>245147</v>
      </c>
      <c r="G21" s="55">
        <v>247494</v>
      </c>
      <c r="H21" s="12"/>
      <c r="I21" s="33">
        <v>3</v>
      </c>
      <c r="J21" s="34">
        <f t="shared" si="0"/>
        <v>35404.050000000003</v>
      </c>
      <c r="K21" s="35">
        <f t="shared" si="1"/>
        <v>11801.35</v>
      </c>
      <c r="L21" s="34">
        <f t="shared" si="2"/>
        <v>35911.949999999997</v>
      </c>
      <c r="M21" s="35">
        <f t="shared" si="1"/>
        <v>11970.65</v>
      </c>
      <c r="N21" s="34">
        <f t="shared" si="3"/>
        <v>36264.15</v>
      </c>
      <c r="O21" s="35">
        <f t="shared" si="4"/>
        <v>12088.05</v>
      </c>
      <c r="P21" s="34">
        <f t="shared" si="5"/>
        <v>36772.050000000003</v>
      </c>
      <c r="Q21" s="35">
        <f t="shared" si="6"/>
        <v>12257.35</v>
      </c>
      <c r="R21" s="34">
        <f t="shared" si="7"/>
        <v>37124.1</v>
      </c>
      <c r="S21" s="35">
        <f t="shared" si="8"/>
        <v>12374.7</v>
      </c>
    </row>
    <row r="22" spans="1:19" s="11" customFormat="1" ht="15.5">
      <c r="A22" s="33">
        <v>4</v>
      </c>
      <c r="B22" s="12"/>
      <c r="C22" s="54">
        <v>239737</v>
      </c>
      <c r="D22" s="50">
        <v>243208</v>
      </c>
      <c r="E22" s="50">
        <v>245612</v>
      </c>
      <c r="F22" s="50">
        <v>249083</v>
      </c>
      <c r="G22" s="55">
        <v>251486</v>
      </c>
      <c r="H22" s="12"/>
      <c r="I22" s="33">
        <v>4</v>
      </c>
      <c r="J22" s="34">
        <f t="shared" si="0"/>
        <v>35960.550000000003</v>
      </c>
      <c r="K22" s="35">
        <f t="shared" si="1"/>
        <v>11986.85</v>
      </c>
      <c r="L22" s="34">
        <f t="shared" si="2"/>
        <v>36481.199999999997</v>
      </c>
      <c r="M22" s="35">
        <f t="shared" si="1"/>
        <v>12160.4</v>
      </c>
      <c r="N22" s="34">
        <f t="shared" si="3"/>
        <v>36841.800000000003</v>
      </c>
      <c r="O22" s="35">
        <f t="shared" si="4"/>
        <v>12280.6</v>
      </c>
      <c r="P22" s="34">
        <f t="shared" si="5"/>
        <v>37362.449999999997</v>
      </c>
      <c r="Q22" s="35">
        <f t="shared" si="6"/>
        <v>12454.15</v>
      </c>
      <c r="R22" s="34">
        <f t="shared" si="7"/>
        <v>37722.9</v>
      </c>
      <c r="S22" s="35">
        <f t="shared" si="8"/>
        <v>12574.3</v>
      </c>
    </row>
    <row r="23" spans="1:19" s="11" customFormat="1" ht="15.5">
      <c r="A23" s="36">
        <v>5</v>
      </c>
      <c r="B23" s="12"/>
      <c r="C23" s="56">
        <v>243549</v>
      </c>
      <c r="D23" s="57">
        <v>247106</v>
      </c>
      <c r="E23" s="57">
        <v>249569</v>
      </c>
      <c r="F23" s="57">
        <v>253125</v>
      </c>
      <c r="G23" s="58">
        <v>255585</v>
      </c>
      <c r="H23" s="12"/>
      <c r="I23" s="36">
        <v>5</v>
      </c>
      <c r="J23" s="37">
        <f t="shared" si="0"/>
        <v>36532.35</v>
      </c>
      <c r="K23" s="38">
        <f t="shared" si="1"/>
        <v>12177.45</v>
      </c>
      <c r="L23" s="37">
        <f t="shared" si="2"/>
        <v>37065.9</v>
      </c>
      <c r="M23" s="38">
        <f t="shared" si="1"/>
        <v>12355.3</v>
      </c>
      <c r="N23" s="37">
        <f t="shared" si="3"/>
        <v>37435.35</v>
      </c>
      <c r="O23" s="38">
        <f t="shared" si="4"/>
        <v>12478.45</v>
      </c>
      <c r="P23" s="37">
        <f t="shared" si="5"/>
        <v>37968.75</v>
      </c>
      <c r="Q23" s="38">
        <f t="shared" si="6"/>
        <v>12656.25</v>
      </c>
      <c r="R23" s="37">
        <f t="shared" si="7"/>
        <v>38337.75</v>
      </c>
      <c r="S23" s="38">
        <f t="shared" si="8"/>
        <v>12779.25</v>
      </c>
    </row>
    <row r="24" spans="1:19" s="11" customFormat="1" ht="15.5">
      <c r="A24" s="30">
        <v>6</v>
      </c>
      <c r="B24" s="12"/>
      <c r="C24" s="51">
        <v>247469</v>
      </c>
      <c r="D24" s="52">
        <v>251112</v>
      </c>
      <c r="E24" s="52">
        <v>253637</v>
      </c>
      <c r="F24" s="52">
        <v>257280</v>
      </c>
      <c r="G24" s="53">
        <v>259802</v>
      </c>
      <c r="H24" s="12"/>
      <c r="I24" s="30">
        <v>6</v>
      </c>
      <c r="J24" s="34">
        <f t="shared" si="0"/>
        <v>37120.35</v>
      </c>
      <c r="K24" s="35">
        <f t="shared" si="1"/>
        <v>12373.45</v>
      </c>
      <c r="L24" s="34">
        <f t="shared" si="2"/>
        <v>37666.800000000003</v>
      </c>
      <c r="M24" s="35">
        <f t="shared" si="1"/>
        <v>12555.6</v>
      </c>
      <c r="N24" s="34">
        <f t="shared" si="3"/>
        <v>38045.550000000003</v>
      </c>
      <c r="O24" s="35">
        <f t="shared" si="4"/>
        <v>12681.85</v>
      </c>
      <c r="P24" s="34">
        <f t="shared" si="5"/>
        <v>38592</v>
      </c>
      <c r="Q24" s="35">
        <f t="shared" si="6"/>
        <v>12864</v>
      </c>
      <c r="R24" s="34">
        <f t="shared" si="7"/>
        <v>38970.300000000003</v>
      </c>
      <c r="S24" s="35">
        <f t="shared" si="8"/>
        <v>12990.1</v>
      </c>
    </row>
    <row r="25" spans="1:19" s="11" customFormat="1" ht="15.5">
      <c r="A25" s="33">
        <v>7</v>
      </c>
      <c r="B25" s="12"/>
      <c r="C25" s="54">
        <v>251491</v>
      </c>
      <c r="D25" s="50">
        <v>255225</v>
      </c>
      <c r="E25" s="50">
        <v>257813</v>
      </c>
      <c r="F25" s="50">
        <v>261545</v>
      </c>
      <c r="G25" s="55">
        <v>264130</v>
      </c>
      <c r="H25" s="12"/>
      <c r="I25" s="33">
        <v>7</v>
      </c>
      <c r="J25" s="34">
        <f t="shared" si="0"/>
        <v>37723.65</v>
      </c>
      <c r="K25" s="35">
        <f t="shared" si="1"/>
        <v>12574.55</v>
      </c>
      <c r="L25" s="34">
        <f t="shared" si="2"/>
        <v>38283.75</v>
      </c>
      <c r="M25" s="35">
        <f t="shared" si="1"/>
        <v>12761.25</v>
      </c>
      <c r="N25" s="34">
        <f t="shared" si="3"/>
        <v>38671.949999999997</v>
      </c>
      <c r="O25" s="35">
        <f t="shared" si="4"/>
        <v>12890.65</v>
      </c>
      <c r="P25" s="34">
        <f t="shared" si="5"/>
        <v>39231.75</v>
      </c>
      <c r="Q25" s="35">
        <f t="shared" si="6"/>
        <v>13077.25</v>
      </c>
      <c r="R25" s="34">
        <f t="shared" si="7"/>
        <v>39619.5</v>
      </c>
      <c r="S25" s="35">
        <f t="shared" si="8"/>
        <v>13206.5</v>
      </c>
    </row>
    <row r="26" spans="1:19" s="11" customFormat="1" ht="15.5">
      <c r="A26" s="33">
        <v>8</v>
      </c>
      <c r="B26" s="12"/>
      <c r="C26" s="54">
        <v>255776</v>
      </c>
      <c r="D26" s="50">
        <v>259608</v>
      </c>
      <c r="E26" s="50">
        <v>262260</v>
      </c>
      <c r="F26" s="50">
        <v>266089</v>
      </c>
      <c r="G26" s="55">
        <v>268741</v>
      </c>
      <c r="H26" s="12"/>
      <c r="I26" s="33">
        <v>8</v>
      </c>
      <c r="J26" s="34">
        <f t="shared" si="0"/>
        <v>38366.400000000001</v>
      </c>
      <c r="K26" s="35">
        <f t="shared" si="1"/>
        <v>12788.8</v>
      </c>
      <c r="L26" s="34">
        <f t="shared" si="2"/>
        <v>38941.199999999997</v>
      </c>
      <c r="M26" s="35">
        <f t="shared" si="1"/>
        <v>12980.4</v>
      </c>
      <c r="N26" s="34">
        <f t="shared" si="3"/>
        <v>39339</v>
      </c>
      <c r="O26" s="35">
        <f t="shared" si="4"/>
        <v>13113</v>
      </c>
      <c r="P26" s="34">
        <f t="shared" si="5"/>
        <v>39913.35</v>
      </c>
      <c r="Q26" s="35">
        <f t="shared" si="6"/>
        <v>13304.45</v>
      </c>
      <c r="R26" s="34">
        <f t="shared" si="7"/>
        <v>40311.15</v>
      </c>
      <c r="S26" s="35">
        <f t="shared" si="8"/>
        <v>13437.05</v>
      </c>
    </row>
    <row r="27" spans="1:19" s="11" customFormat="1" ht="15.5">
      <c r="A27" s="33">
        <v>9</v>
      </c>
      <c r="B27" s="12"/>
      <c r="C27" s="54">
        <v>263823</v>
      </c>
      <c r="D27" s="50">
        <v>267750</v>
      </c>
      <c r="E27" s="50">
        <v>270467</v>
      </c>
      <c r="F27" s="50">
        <v>274392</v>
      </c>
      <c r="G27" s="55">
        <v>277110</v>
      </c>
      <c r="H27" s="12"/>
      <c r="I27" s="33">
        <v>9</v>
      </c>
      <c r="J27" s="34">
        <f t="shared" si="0"/>
        <v>39573.449999999997</v>
      </c>
      <c r="K27" s="35">
        <f t="shared" si="1"/>
        <v>13191.15</v>
      </c>
      <c r="L27" s="34">
        <f t="shared" si="2"/>
        <v>40162.5</v>
      </c>
      <c r="M27" s="35">
        <f t="shared" si="1"/>
        <v>13387.5</v>
      </c>
      <c r="N27" s="34">
        <f t="shared" si="3"/>
        <v>40570.050000000003</v>
      </c>
      <c r="O27" s="35">
        <f t="shared" si="4"/>
        <v>13523.35</v>
      </c>
      <c r="P27" s="34">
        <f t="shared" si="5"/>
        <v>41158.800000000003</v>
      </c>
      <c r="Q27" s="35">
        <f t="shared" si="6"/>
        <v>13719.6</v>
      </c>
      <c r="R27" s="34">
        <f t="shared" si="7"/>
        <v>41566.5</v>
      </c>
      <c r="S27" s="35">
        <f t="shared" si="8"/>
        <v>13855.5</v>
      </c>
    </row>
    <row r="28" spans="1:19" s="11" customFormat="1" ht="15.5">
      <c r="A28" s="36">
        <v>10</v>
      </c>
      <c r="B28" s="12"/>
      <c r="C28" s="56">
        <v>265685</v>
      </c>
      <c r="D28" s="57">
        <v>269708</v>
      </c>
      <c r="E28" s="57">
        <v>272495</v>
      </c>
      <c r="F28" s="57">
        <v>276518</v>
      </c>
      <c r="G28" s="58">
        <v>279305</v>
      </c>
      <c r="H28" s="12"/>
      <c r="I28" s="36">
        <v>10</v>
      </c>
      <c r="J28" s="37">
        <f t="shared" si="0"/>
        <v>39852.75</v>
      </c>
      <c r="K28" s="38">
        <f t="shared" si="1"/>
        <v>13284.25</v>
      </c>
      <c r="L28" s="37">
        <f t="shared" si="2"/>
        <v>40456.199999999997</v>
      </c>
      <c r="M28" s="38">
        <f t="shared" si="1"/>
        <v>13485.4</v>
      </c>
      <c r="N28" s="37">
        <f t="shared" si="3"/>
        <v>40874.25</v>
      </c>
      <c r="O28" s="38">
        <f t="shared" si="4"/>
        <v>13624.75</v>
      </c>
      <c r="P28" s="37">
        <f t="shared" si="5"/>
        <v>41477.699999999997</v>
      </c>
      <c r="Q28" s="38">
        <f t="shared" si="6"/>
        <v>13825.9</v>
      </c>
      <c r="R28" s="37">
        <f t="shared" si="7"/>
        <v>41895.75</v>
      </c>
      <c r="S28" s="38">
        <f t="shared" si="8"/>
        <v>13965.25</v>
      </c>
    </row>
    <row r="29" spans="1:19" s="11" customFormat="1" ht="15.5">
      <c r="A29" s="30">
        <v>11</v>
      </c>
      <c r="B29" s="12"/>
      <c r="C29" s="51">
        <v>270684</v>
      </c>
      <c r="D29" s="52">
        <v>274809</v>
      </c>
      <c r="E29" s="52">
        <v>277665</v>
      </c>
      <c r="F29" s="52">
        <v>281787</v>
      </c>
      <c r="G29" s="53">
        <v>284644</v>
      </c>
      <c r="H29" s="12"/>
      <c r="I29" s="30">
        <v>11</v>
      </c>
      <c r="J29" s="34">
        <f t="shared" si="0"/>
        <v>40602.6</v>
      </c>
      <c r="K29" s="35">
        <f t="shared" si="1"/>
        <v>13534.2</v>
      </c>
      <c r="L29" s="34">
        <f t="shared" si="2"/>
        <v>41221.35</v>
      </c>
      <c r="M29" s="35">
        <f t="shared" si="1"/>
        <v>13740.45</v>
      </c>
      <c r="N29" s="34">
        <f t="shared" si="3"/>
        <v>41649.75</v>
      </c>
      <c r="O29" s="35">
        <f t="shared" si="4"/>
        <v>13883.25</v>
      </c>
      <c r="P29" s="34">
        <f t="shared" si="5"/>
        <v>42268.05</v>
      </c>
      <c r="Q29" s="35">
        <f t="shared" si="6"/>
        <v>14089.35</v>
      </c>
      <c r="R29" s="34">
        <f t="shared" si="7"/>
        <v>42696.6</v>
      </c>
      <c r="S29" s="35">
        <f t="shared" si="8"/>
        <v>14232.2</v>
      </c>
    </row>
    <row r="30" spans="1:19" s="11" customFormat="1" ht="15.5">
      <c r="A30" s="33">
        <v>12</v>
      </c>
      <c r="B30" s="12"/>
      <c r="C30" s="54">
        <v>275295</v>
      </c>
      <c r="D30" s="50">
        <v>279521</v>
      </c>
      <c r="E30" s="50">
        <v>282449</v>
      </c>
      <c r="F30" s="50">
        <v>286677</v>
      </c>
      <c r="G30" s="55">
        <v>289603</v>
      </c>
      <c r="H30" s="12"/>
      <c r="I30" s="33">
        <v>12</v>
      </c>
      <c r="J30" s="34">
        <f t="shared" si="0"/>
        <v>41294.25</v>
      </c>
      <c r="K30" s="35">
        <f t="shared" si="1"/>
        <v>13764.75</v>
      </c>
      <c r="L30" s="34">
        <f t="shared" si="2"/>
        <v>41928.15</v>
      </c>
      <c r="M30" s="35">
        <f t="shared" si="1"/>
        <v>13976.05</v>
      </c>
      <c r="N30" s="34">
        <f t="shared" si="3"/>
        <v>42367.35</v>
      </c>
      <c r="O30" s="35">
        <f t="shared" si="4"/>
        <v>14122.45</v>
      </c>
      <c r="P30" s="34">
        <f t="shared" si="5"/>
        <v>43001.55</v>
      </c>
      <c r="Q30" s="35">
        <f t="shared" si="6"/>
        <v>14333.85</v>
      </c>
      <c r="R30" s="34">
        <f t="shared" si="7"/>
        <v>43440.45</v>
      </c>
      <c r="S30" s="35">
        <f t="shared" si="8"/>
        <v>14480.15</v>
      </c>
    </row>
    <row r="31" spans="1:19" s="11" customFormat="1" ht="15.5">
      <c r="A31" s="33">
        <v>13</v>
      </c>
      <c r="B31" s="12"/>
      <c r="C31" s="54">
        <v>280036</v>
      </c>
      <c r="D31" s="50">
        <v>284370</v>
      </c>
      <c r="E31" s="50">
        <v>287371</v>
      </c>
      <c r="F31" s="50">
        <v>291705</v>
      </c>
      <c r="G31" s="55">
        <v>294706</v>
      </c>
      <c r="H31" s="12"/>
      <c r="I31" s="33">
        <v>13</v>
      </c>
      <c r="J31" s="34">
        <f t="shared" si="0"/>
        <v>42005.4</v>
      </c>
      <c r="K31" s="35">
        <f t="shared" si="1"/>
        <v>14001.8</v>
      </c>
      <c r="L31" s="34">
        <f t="shared" si="2"/>
        <v>42655.5</v>
      </c>
      <c r="M31" s="35">
        <f t="shared" si="1"/>
        <v>14218.5</v>
      </c>
      <c r="N31" s="34">
        <f t="shared" si="3"/>
        <v>43105.65</v>
      </c>
      <c r="O31" s="35">
        <f t="shared" si="4"/>
        <v>14368.55</v>
      </c>
      <c r="P31" s="34">
        <f t="shared" si="5"/>
        <v>43755.75</v>
      </c>
      <c r="Q31" s="35">
        <f t="shared" si="6"/>
        <v>14585.25</v>
      </c>
      <c r="R31" s="34">
        <f t="shared" si="7"/>
        <v>44205.9</v>
      </c>
      <c r="S31" s="35">
        <f t="shared" si="8"/>
        <v>14735.3</v>
      </c>
    </row>
    <row r="32" spans="1:19" s="11" customFormat="1" ht="15.5">
      <c r="A32" s="33">
        <v>14</v>
      </c>
      <c r="B32" s="12"/>
      <c r="C32" s="54">
        <v>284908</v>
      </c>
      <c r="D32" s="50">
        <v>289351</v>
      </c>
      <c r="E32" s="50">
        <v>292427</v>
      </c>
      <c r="F32" s="50">
        <v>296871</v>
      </c>
      <c r="G32" s="55">
        <v>299947</v>
      </c>
      <c r="H32" s="12"/>
      <c r="I32" s="33">
        <v>14</v>
      </c>
      <c r="J32" s="34">
        <f t="shared" si="0"/>
        <v>42736.2</v>
      </c>
      <c r="K32" s="35">
        <f t="shared" si="1"/>
        <v>14245.4</v>
      </c>
      <c r="L32" s="34">
        <f t="shared" si="2"/>
        <v>43402.65</v>
      </c>
      <c r="M32" s="35">
        <f t="shared" si="1"/>
        <v>14467.55</v>
      </c>
      <c r="N32" s="34">
        <f t="shared" si="3"/>
        <v>43864.05</v>
      </c>
      <c r="O32" s="35">
        <f t="shared" si="4"/>
        <v>14621.35</v>
      </c>
      <c r="P32" s="34">
        <f t="shared" si="5"/>
        <v>44530.65</v>
      </c>
      <c r="Q32" s="35">
        <f t="shared" si="6"/>
        <v>14843.55</v>
      </c>
      <c r="R32" s="34">
        <f t="shared" si="7"/>
        <v>44992.05</v>
      </c>
      <c r="S32" s="35">
        <f t="shared" si="8"/>
        <v>14997.35</v>
      </c>
    </row>
    <row r="33" spans="1:19" s="11" customFormat="1" ht="15.5">
      <c r="A33" s="36">
        <v>15</v>
      </c>
      <c r="B33" s="12"/>
      <c r="C33" s="56">
        <v>289720</v>
      </c>
      <c r="D33" s="57">
        <v>294275</v>
      </c>
      <c r="E33" s="57">
        <v>297430</v>
      </c>
      <c r="F33" s="57">
        <v>301984</v>
      </c>
      <c r="G33" s="58">
        <v>305139</v>
      </c>
      <c r="H33" s="12"/>
      <c r="I33" s="36">
        <v>15</v>
      </c>
      <c r="J33" s="37">
        <f t="shared" si="0"/>
        <v>43458</v>
      </c>
      <c r="K33" s="38">
        <f t="shared" si="1"/>
        <v>14486</v>
      </c>
      <c r="L33" s="37">
        <f t="shared" si="2"/>
        <v>44141.25</v>
      </c>
      <c r="M33" s="38">
        <f t="shared" si="1"/>
        <v>14713.75</v>
      </c>
      <c r="N33" s="37">
        <f t="shared" si="3"/>
        <v>44614.5</v>
      </c>
      <c r="O33" s="38">
        <f t="shared" si="4"/>
        <v>14871.5</v>
      </c>
      <c r="P33" s="37">
        <f t="shared" si="5"/>
        <v>45297.599999999999</v>
      </c>
      <c r="Q33" s="38">
        <f t="shared" si="6"/>
        <v>15099.2</v>
      </c>
      <c r="R33" s="37">
        <f t="shared" si="7"/>
        <v>45770.85</v>
      </c>
      <c r="S33" s="38">
        <f t="shared" si="8"/>
        <v>15256.95</v>
      </c>
    </row>
    <row r="34" spans="1:19" s="11" customFormat="1" ht="15.5">
      <c r="A34" s="30">
        <v>16</v>
      </c>
      <c r="B34" s="12"/>
      <c r="C34" s="51">
        <v>294644</v>
      </c>
      <c r="D34" s="52">
        <v>299314</v>
      </c>
      <c r="E34" s="52">
        <v>302547</v>
      </c>
      <c r="F34" s="52">
        <v>307217</v>
      </c>
      <c r="G34" s="53">
        <v>310452</v>
      </c>
      <c r="H34" s="12"/>
      <c r="I34" s="30">
        <v>16</v>
      </c>
      <c r="J34" s="34">
        <f t="shared" si="0"/>
        <v>44196.6</v>
      </c>
      <c r="K34" s="35">
        <f t="shared" si="1"/>
        <v>14732.2</v>
      </c>
      <c r="L34" s="34">
        <f t="shared" si="2"/>
        <v>44897.1</v>
      </c>
      <c r="M34" s="35">
        <f t="shared" si="1"/>
        <v>14965.7</v>
      </c>
      <c r="N34" s="34">
        <f t="shared" si="3"/>
        <v>45382.05</v>
      </c>
      <c r="O34" s="35">
        <f t="shared" si="4"/>
        <v>15127.35</v>
      </c>
      <c r="P34" s="34">
        <f t="shared" si="5"/>
        <v>46082.55</v>
      </c>
      <c r="Q34" s="35">
        <f t="shared" si="6"/>
        <v>15360.85</v>
      </c>
      <c r="R34" s="34">
        <f t="shared" si="7"/>
        <v>46567.8</v>
      </c>
      <c r="S34" s="35">
        <f t="shared" si="8"/>
        <v>15522.6</v>
      </c>
    </row>
    <row r="35" spans="1:19" s="11" customFormat="1" ht="15.5">
      <c r="A35" s="33">
        <v>17</v>
      </c>
      <c r="B35" s="12"/>
      <c r="C35" s="54">
        <v>298737</v>
      </c>
      <c r="D35" s="50">
        <v>303547</v>
      </c>
      <c r="E35" s="50">
        <v>306880</v>
      </c>
      <c r="F35" s="50">
        <v>311690</v>
      </c>
      <c r="G35" s="55">
        <v>315020</v>
      </c>
      <c r="H35" s="12"/>
      <c r="I35" s="33">
        <v>17</v>
      </c>
      <c r="J35" s="34">
        <f t="shared" si="0"/>
        <v>44810.55</v>
      </c>
      <c r="K35" s="35">
        <f t="shared" si="1"/>
        <v>14936.85</v>
      </c>
      <c r="L35" s="34">
        <f t="shared" si="2"/>
        <v>45532.05</v>
      </c>
      <c r="M35" s="35">
        <f t="shared" si="1"/>
        <v>15177.35</v>
      </c>
      <c r="N35" s="34">
        <f t="shared" si="3"/>
        <v>46032</v>
      </c>
      <c r="O35" s="35">
        <f t="shared" si="4"/>
        <v>15344</v>
      </c>
      <c r="P35" s="34">
        <f t="shared" si="5"/>
        <v>46753.5</v>
      </c>
      <c r="Q35" s="35">
        <f t="shared" si="6"/>
        <v>15584.5</v>
      </c>
      <c r="R35" s="34">
        <f t="shared" si="7"/>
        <v>47253</v>
      </c>
      <c r="S35" s="35">
        <f t="shared" si="8"/>
        <v>15751</v>
      </c>
    </row>
    <row r="36" spans="1:19" s="11" customFormat="1" ht="15.5">
      <c r="A36" s="33">
        <v>18</v>
      </c>
      <c r="B36" s="12"/>
      <c r="C36" s="54">
        <v>304193</v>
      </c>
      <c r="D36" s="50">
        <v>309126</v>
      </c>
      <c r="E36" s="50">
        <v>312541</v>
      </c>
      <c r="F36" s="50">
        <v>317475</v>
      </c>
      <c r="G36" s="55">
        <v>320890</v>
      </c>
      <c r="H36" s="12"/>
      <c r="I36" s="33">
        <v>18</v>
      </c>
      <c r="J36" s="34">
        <f t="shared" si="0"/>
        <v>45628.95</v>
      </c>
      <c r="K36" s="35">
        <f t="shared" si="1"/>
        <v>15209.65</v>
      </c>
      <c r="L36" s="34">
        <f t="shared" si="2"/>
        <v>46368.9</v>
      </c>
      <c r="M36" s="35">
        <f t="shared" si="1"/>
        <v>15456.3</v>
      </c>
      <c r="N36" s="34">
        <f t="shared" si="3"/>
        <v>46881.15</v>
      </c>
      <c r="O36" s="35">
        <f t="shared" si="4"/>
        <v>15627.05</v>
      </c>
      <c r="P36" s="34">
        <f t="shared" si="5"/>
        <v>47621.25</v>
      </c>
      <c r="Q36" s="35">
        <f t="shared" si="6"/>
        <v>15873.75</v>
      </c>
      <c r="R36" s="34">
        <f t="shared" si="7"/>
        <v>48133.5</v>
      </c>
      <c r="S36" s="35">
        <f t="shared" si="8"/>
        <v>16044.5</v>
      </c>
    </row>
    <row r="37" spans="1:19" s="11" customFormat="1" ht="15.5">
      <c r="A37" s="33">
        <v>19</v>
      </c>
      <c r="B37" s="12"/>
      <c r="C37" s="54">
        <v>308278</v>
      </c>
      <c r="D37" s="50">
        <v>313336</v>
      </c>
      <c r="E37" s="50">
        <v>316841</v>
      </c>
      <c r="F37" s="50">
        <v>321899</v>
      </c>
      <c r="G37" s="55">
        <v>325401</v>
      </c>
      <c r="H37" s="12"/>
      <c r="I37" s="33">
        <v>19</v>
      </c>
      <c r="J37" s="34">
        <f t="shared" si="0"/>
        <v>46241.7</v>
      </c>
      <c r="K37" s="35">
        <f t="shared" si="1"/>
        <v>15413.9</v>
      </c>
      <c r="L37" s="34">
        <f t="shared" si="2"/>
        <v>47000.4</v>
      </c>
      <c r="M37" s="35">
        <f t="shared" si="1"/>
        <v>15666.8</v>
      </c>
      <c r="N37" s="34">
        <f t="shared" si="3"/>
        <v>47526.15</v>
      </c>
      <c r="O37" s="35">
        <f t="shared" si="4"/>
        <v>15842.05</v>
      </c>
      <c r="P37" s="34">
        <f t="shared" si="5"/>
        <v>48284.85</v>
      </c>
      <c r="Q37" s="35">
        <f t="shared" si="6"/>
        <v>16094.95</v>
      </c>
      <c r="R37" s="34">
        <f t="shared" si="7"/>
        <v>48810.15</v>
      </c>
      <c r="S37" s="35">
        <f t="shared" si="8"/>
        <v>16270.05</v>
      </c>
    </row>
    <row r="38" spans="1:19" s="11" customFormat="1" ht="15.5">
      <c r="A38" s="36">
        <v>20</v>
      </c>
      <c r="B38" s="12"/>
      <c r="C38" s="56">
        <v>311687</v>
      </c>
      <c r="D38" s="57">
        <v>316875</v>
      </c>
      <c r="E38" s="57">
        <v>320465</v>
      </c>
      <c r="F38" s="57">
        <v>325655</v>
      </c>
      <c r="G38" s="58">
        <v>329245</v>
      </c>
      <c r="H38" s="12"/>
      <c r="I38" s="36">
        <v>20</v>
      </c>
      <c r="J38" s="37">
        <f t="shared" si="0"/>
        <v>46753.05</v>
      </c>
      <c r="K38" s="38">
        <f t="shared" si="1"/>
        <v>15584.35</v>
      </c>
      <c r="L38" s="37">
        <f t="shared" si="2"/>
        <v>47531.25</v>
      </c>
      <c r="M38" s="38">
        <f t="shared" si="1"/>
        <v>15843.75</v>
      </c>
      <c r="N38" s="37">
        <f t="shared" si="3"/>
        <v>48069.75</v>
      </c>
      <c r="O38" s="38">
        <f t="shared" si="4"/>
        <v>16023.25</v>
      </c>
      <c r="P38" s="37">
        <f t="shared" si="5"/>
        <v>48848.25</v>
      </c>
      <c r="Q38" s="38">
        <f t="shared" si="6"/>
        <v>16282.75</v>
      </c>
      <c r="R38" s="37">
        <f t="shared" si="7"/>
        <v>49386.75</v>
      </c>
      <c r="S38" s="38">
        <f t="shared" si="8"/>
        <v>16462.25</v>
      </c>
    </row>
    <row r="39" spans="1:19" s="11" customFormat="1" ht="15.5">
      <c r="A39" s="30">
        <v>21</v>
      </c>
      <c r="B39" s="12"/>
      <c r="C39" s="51">
        <v>316845</v>
      </c>
      <c r="D39" s="52">
        <v>322165</v>
      </c>
      <c r="E39" s="52">
        <v>325849</v>
      </c>
      <c r="F39" s="52">
        <v>331169</v>
      </c>
      <c r="G39" s="53">
        <v>334853</v>
      </c>
      <c r="H39" s="12"/>
      <c r="I39" s="30">
        <v>21</v>
      </c>
      <c r="J39" s="34">
        <f t="shared" si="0"/>
        <v>47526.75</v>
      </c>
      <c r="K39" s="35">
        <f t="shared" si="1"/>
        <v>15842.25</v>
      </c>
      <c r="L39" s="34">
        <f t="shared" si="2"/>
        <v>48324.75</v>
      </c>
      <c r="M39" s="35">
        <f t="shared" si="1"/>
        <v>16108.25</v>
      </c>
      <c r="N39" s="34">
        <f t="shared" si="3"/>
        <v>48877.35</v>
      </c>
      <c r="O39" s="35">
        <f t="shared" si="4"/>
        <v>16292.45</v>
      </c>
      <c r="P39" s="34">
        <f t="shared" si="5"/>
        <v>49675.35</v>
      </c>
      <c r="Q39" s="35">
        <f t="shared" si="6"/>
        <v>16558.45</v>
      </c>
      <c r="R39" s="34">
        <f t="shared" si="7"/>
        <v>50227.95</v>
      </c>
      <c r="S39" s="35">
        <f t="shared" si="8"/>
        <v>16742.650000000001</v>
      </c>
    </row>
    <row r="40" spans="1:19" s="11" customFormat="1" ht="15.5">
      <c r="A40" s="33">
        <v>22</v>
      </c>
      <c r="B40" s="12"/>
      <c r="C40" s="54">
        <v>321628</v>
      </c>
      <c r="D40" s="50">
        <v>326948</v>
      </c>
      <c r="E40" s="50">
        <v>330632</v>
      </c>
      <c r="F40" s="50">
        <v>335952</v>
      </c>
      <c r="G40" s="55">
        <v>339636</v>
      </c>
      <c r="H40" s="12"/>
      <c r="I40" s="33">
        <v>22</v>
      </c>
      <c r="J40" s="34">
        <f t="shared" si="0"/>
        <v>48244.2</v>
      </c>
      <c r="K40" s="35">
        <f t="shared" si="1"/>
        <v>16081.4</v>
      </c>
      <c r="L40" s="34">
        <f t="shared" si="2"/>
        <v>49042.2</v>
      </c>
      <c r="M40" s="35">
        <f t="shared" si="1"/>
        <v>16347.4</v>
      </c>
      <c r="N40" s="34">
        <f t="shared" si="3"/>
        <v>49594.8</v>
      </c>
      <c r="O40" s="35">
        <f t="shared" si="4"/>
        <v>16531.599999999999</v>
      </c>
      <c r="P40" s="34">
        <f t="shared" si="5"/>
        <v>50392.800000000003</v>
      </c>
      <c r="Q40" s="35">
        <f t="shared" si="6"/>
        <v>16797.599999999999</v>
      </c>
      <c r="R40" s="34">
        <f t="shared" si="7"/>
        <v>50945.4</v>
      </c>
      <c r="S40" s="35">
        <f t="shared" si="8"/>
        <v>16981.8</v>
      </c>
    </row>
    <row r="41" spans="1:19" s="11" customFormat="1" ht="15.5">
      <c r="A41" s="33">
        <v>23</v>
      </c>
      <c r="B41" s="12"/>
      <c r="C41" s="54">
        <v>326030</v>
      </c>
      <c r="D41" s="50">
        <v>331207</v>
      </c>
      <c r="E41" s="50">
        <v>334787</v>
      </c>
      <c r="F41" s="50">
        <v>339962</v>
      </c>
      <c r="G41" s="55">
        <v>343545</v>
      </c>
      <c r="H41" s="12"/>
      <c r="I41" s="33">
        <v>23</v>
      </c>
      <c r="J41" s="34">
        <f t="shared" si="0"/>
        <v>48904.5</v>
      </c>
      <c r="K41" s="35">
        <f t="shared" si="1"/>
        <v>16301.5</v>
      </c>
      <c r="L41" s="34">
        <f t="shared" si="2"/>
        <v>49681.05</v>
      </c>
      <c r="M41" s="35">
        <f t="shared" si="1"/>
        <v>16560.349999999999</v>
      </c>
      <c r="N41" s="34">
        <f t="shared" si="3"/>
        <v>50218.05</v>
      </c>
      <c r="O41" s="35">
        <f t="shared" si="4"/>
        <v>16739.349999999999</v>
      </c>
      <c r="P41" s="34">
        <f t="shared" si="5"/>
        <v>50994.3</v>
      </c>
      <c r="Q41" s="35">
        <f t="shared" si="6"/>
        <v>16998.099999999999</v>
      </c>
      <c r="R41" s="34">
        <f t="shared" si="7"/>
        <v>51531.75</v>
      </c>
      <c r="S41" s="35">
        <f t="shared" si="8"/>
        <v>17177.25</v>
      </c>
    </row>
    <row r="42" spans="1:19" s="11" customFormat="1" ht="15.5">
      <c r="A42" s="33">
        <v>24</v>
      </c>
      <c r="B42" s="12"/>
      <c r="C42" s="54">
        <v>331310</v>
      </c>
      <c r="D42" s="50">
        <v>336337</v>
      </c>
      <c r="E42" s="50">
        <v>339820</v>
      </c>
      <c r="F42" s="50">
        <v>344847</v>
      </c>
      <c r="G42" s="55">
        <v>348328</v>
      </c>
      <c r="H42" s="12"/>
      <c r="I42" s="33">
        <v>24</v>
      </c>
      <c r="J42" s="34">
        <f t="shared" si="0"/>
        <v>49696.5</v>
      </c>
      <c r="K42" s="35">
        <f t="shared" si="1"/>
        <v>16565.5</v>
      </c>
      <c r="L42" s="34">
        <f t="shared" si="2"/>
        <v>50450.55</v>
      </c>
      <c r="M42" s="35">
        <f t="shared" si="1"/>
        <v>16816.849999999999</v>
      </c>
      <c r="N42" s="34">
        <f t="shared" si="3"/>
        <v>50973</v>
      </c>
      <c r="O42" s="35">
        <f t="shared" si="4"/>
        <v>16991</v>
      </c>
      <c r="P42" s="34">
        <f t="shared" si="5"/>
        <v>51727.05</v>
      </c>
      <c r="Q42" s="35">
        <f t="shared" si="6"/>
        <v>17242.349999999999</v>
      </c>
      <c r="R42" s="34">
        <f t="shared" si="7"/>
        <v>52249.2</v>
      </c>
      <c r="S42" s="35">
        <f t="shared" si="8"/>
        <v>17416.400000000001</v>
      </c>
    </row>
    <row r="43" spans="1:19" s="11" customFormat="1" ht="15.5">
      <c r="A43" s="36">
        <v>25</v>
      </c>
      <c r="B43" s="12"/>
      <c r="C43" s="56">
        <v>336701</v>
      </c>
      <c r="D43" s="57">
        <v>341572</v>
      </c>
      <c r="E43" s="57">
        <v>344943</v>
      </c>
      <c r="F43" s="57">
        <v>349816</v>
      </c>
      <c r="G43" s="58">
        <v>353188</v>
      </c>
      <c r="H43" s="12"/>
      <c r="I43" s="36">
        <v>25</v>
      </c>
      <c r="J43" s="37">
        <f t="shared" si="0"/>
        <v>50505.15</v>
      </c>
      <c r="K43" s="38">
        <f t="shared" si="1"/>
        <v>16835.05</v>
      </c>
      <c r="L43" s="37">
        <f t="shared" si="2"/>
        <v>51235.8</v>
      </c>
      <c r="M43" s="38">
        <f t="shared" si="1"/>
        <v>17078.599999999999</v>
      </c>
      <c r="N43" s="37">
        <f t="shared" si="3"/>
        <v>51741.45</v>
      </c>
      <c r="O43" s="38">
        <f t="shared" si="4"/>
        <v>17247.150000000001</v>
      </c>
      <c r="P43" s="37">
        <f t="shared" si="5"/>
        <v>52472.4</v>
      </c>
      <c r="Q43" s="38">
        <f t="shared" si="6"/>
        <v>17490.8</v>
      </c>
      <c r="R43" s="37">
        <f t="shared" si="7"/>
        <v>52978.2</v>
      </c>
      <c r="S43" s="38">
        <f t="shared" si="8"/>
        <v>17659.400000000001</v>
      </c>
    </row>
    <row r="44" spans="1:19" s="11" customFormat="1" ht="15.5">
      <c r="A44" s="30">
        <v>26</v>
      </c>
      <c r="B44" s="12"/>
      <c r="C44" s="51">
        <v>342218</v>
      </c>
      <c r="D44" s="52">
        <v>346922</v>
      </c>
      <c r="E44" s="52">
        <v>350177</v>
      </c>
      <c r="F44" s="52">
        <v>354881</v>
      </c>
      <c r="G44" s="53">
        <v>358136</v>
      </c>
      <c r="H44" s="12"/>
      <c r="I44" s="30">
        <v>26</v>
      </c>
      <c r="J44" s="34">
        <f t="shared" si="0"/>
        <v>51332.7</v>
      </c>
      <c r="K44" s="35">
        <f t="shared" si="1"/>
        <v>17110.900000000001</v>
      </c>
      <c r="L44" s="34">
        <f t="shared" si="2"/>
        <v>52038.3</v>
      </c>
      <c r="M44" s="35">
        <f t="shared" si="1"/>
        <v>17346.099999999999</v>
      </c>
      <c r="N44" s="34">
        <f t="shared" si="3"/>
        <v>52526.55</v>
      </c>
      <c r="O44" s="35">
        <f t="shared" si="4"/>
        <v>17508.849999999999</v>
      </c>
      <c r="P44" s="34">
        <f t="shared" si="5"/>
        <v>53232.15</v>
      </c>
      <c r="Q44" s="35">
        <f t="shared" si="6"/>
        <v>17744.05</v>
      </c>
      <c r="R44" s="34">
        <f t="shared" si="7"/>
        <v>53720.4</v>
      </c>
      <c r="S44" s="35">
        <f t="shared" si="8"/>
        <v>17906.8</v>
      </c>
    </row>
    <row r="45" spans="1:19" s="11" customFormat="1" ht="15.5">
      <c r="A45" s="33">
        <v>27</v>
      </c>
      <c r="B45" s="12"/>
      <c r="C45" s="54">
        <v>347859</v>
      </c>
      <c r="D45" s="50">
        <v>352383</v>
      </c>
      <c r="E45" s="50">
        <v>355514</v>
      </c>
      <c r="F45" s="50">
        <v>360035</v>
      </c>
      <c r="G45" s="55">
        <v>363166</v>
      </c>
      <c r="H45" s="12"/>
      <c r="I45" s="33">
        <v>27</v>
      </c>
      <c r="J45" s="34">
        <f t="shared" si="0"/>
        <v>52178.85</v>
      </c>
      <c r="K45" s="35">
        <f t="shared" si="1"/>
        <v>17392.95</v>
      </c>
      <c r="L45" s="34">
        <f t="shared" si="2"/>
        <v>52857.45</v>
      </c>
      <c r="M45" s="35">
        <f t="shared" si="1"/>
        <v>17619.150000000001</v>
      </c>
      <c r="N45" s="34">
        <f t="shared" si="3"/>
        <v>53327.1</v>
      </c>
      <c r="O45" s="35">
        <f t="shared" si="4"/>
        <v>17775.7</v>
      </c>
      <c r="P45" s="34">
        <f t="shared" si="5"/>
        <v>54005.25</v>
      </c>
      <c r="Q45" s="35">
        <f t="shared" si="6"/>
        <v>18001.75</v>
      </c>
      <c r="R45" s="34">
        <f t="shared" si="7"/>
        <v>54474.9</v>
      </c>
      <c r="S45" s="35">
        <f t="shared" si="8"/>
        <v>18158.3</v>
      </c>
    </row>
    <row r="46" spans="1:19" s="11" customFormat="1" ht="15.5">
      <c r="A46" s="33">
        <v>28</v>
      </c>
      <c r="B46" s="12"/>
      <c r="C46" s="54">
        <v>353626</v>
      </c>
      <c r="D46" s="50">
        <v>357957</v>
      </c>
      <c r="E46" s="50">
        <v>360955</v>
      </c>
      <c r="F46" s="50">
        <v>365286</v>
      </c>
      <c r="G46" s="55">
        <v>368282</v>
      </c>
      <c r="H46" s="12"/>
      <c r="I46" s="33">
        <v>28</v>
      </c>
      <c r="J46" s="34">
        <f t="shared" si="0"/>
        <v>53043.9</v>
      </c>
      <c r="K46" s="35">
        <f t="shared" si="1"/>
        <v>17681.3</v>
      </c>
      <c r="L46" s="34">
        <f t="shared" si="2"/>
        <v>53693.55</v>
      </c>
      <c r="M46" s="35">
        <f t="shared" si="1"/>
        <v>17897.849999999999</v>
      </c>
      <c r="N46" s="34">
        <f t="shared" si="3"/>
        <v>54143.25</v>
      </c>
      <c r="O46" s="35">
        <f t="shared" si="4"/>
        <v>18047.75</v>
      </c>
      <c r="P46" s="34">
        <f t="shared" si="5"/>
        <v>54792.9</v>
      </c>
      <c r="Q46" s="35">
        <f t="shared" si="6"/>
        <v>18264.3</v>
      </c>
      <c r="R46" s="34">
        <f t="shared" si="7"/>
        <v>55242.3</v>
      </c>
      <c r="S46" s="35">
        <f t="shared" si="8"/>
        <v>18414.099999999999</v>
      </c>
    </row>
    <row r="47" spans="1:19" s="11" customFormat="1" ht="15.5">
      <c r="A47" s="33">
        <v>29</v>
      </c>
      <c r="B47" s="12"/>
      <c r="C47" s="54">
        <v>359523</v>
      </c>
      <c r="D47" s="50">
        <v>363649</v>
      </c>
      <c r="E47" s="50">
        <v>366504</v>
      </c>
      <c r="F47" s="50">
        <v>370630</v>
      </c>
      <c r="G47" s="55">
        <v>373486</v>
      </c>
      <c r="H47" s="12"/>
      <c r="I47" s="33">
        <v>29</v>
      </c>
      <c r="J47" s="34">
        <f t="shared" si="0"/>
        <v>53928.45</v>
      </c>
      <c r="K47" s="35">
        <f t="shared" si="1"/>
        <v>17976.150000000001</v>
      </c>
      <c r="L47" s="34">
        <f t="shared" si="2"/>
        <v>54547.35</v>
      </c>
      <c r="M47" s="35">
        <f t="shared" si="1"/>
        <v>18182.45</v>
      </c>
      <c r="N47" s="34">
        <f t="shared" si="3"/>
        <v>54975.6</v>
      </c>
      <c r="O47" s="35">
        <f t="shared" si="4"/>
        <v>18325.2</v>
      </c>
      <c r="P47" s="34">
        <f t="shared" si="5"/>
        <v>55594.5</v>
      </c>
      <c r="Q47" s="35">
        <f t="shared" si="6"/>
        <v>18531.5</v>
      </c>
      <c r="R47" s="34">
        <f t="shared" si="7"/>
        <v>56022.9</v>
      </c>
      <c r="S47" s="35">
        <f t="shared" si="8"/>
        <v>18674.3</v>
      </c>
    </row>
    <row r="48" spans="1:19" s="11" customFormat="1" ht="15.5">
      <c r="A48" s="36">
        <v>30</v>
      </c>
      <c r="B48" s="12"/>
      <c r="C48" s="56">
        <v>365547</v>
      </c>
      <c r="D48" s="57">
        <v>369453</v>
      </c>
      <c r="E48" s="57">
        <v>372159</v>
      </c>
      <c r="F48" s="57">
        <v>376066</v>
      </c>
      <c r="G48" s="58">
        <v>378770</v>
      </c>
      <c r="H48" s="12"/>
      <c r="I48" s="36">
        <v>30</v>
      </c>
      <c r="J48" s="37">
        <f t="shared" si="0"/>
        <v>54832.05</v>
      </c>
      <c r="K48" s="38">
        <f t="shared" si="1"/>
        <v>18277.349999999999</v>
      </c>
      <c r="L48" s="37">
        <f t="shared" si="2"/>
        <v>55417.95</v>
      </c>
      <c r="M48" s="38">
        <f t="shared" si="1"/>
        <v>18472.650000000001</v>
      </c>
      <c r="N48" s="37">
        <f t="shared" si="3"/>
        <v>55823.85</v>
      </c>
      <c r="O48" s="38">
        <f t="shared" si="4"/>
        <v>18607.95</v>
      </c>
      <c r="P48" s="37">
        <f t="shared" si="5"/>
        <v>56409.9</v>
      </c>
      <c r="Q48" s="38">
        <f t="shared" si="6"/>
        <v>18803.3</v>
      </c>
      <c r="R48" s="37">
        <f t="shared" si="7"/>
        <v>56815.5</v>
      </c>
      <c r="S48" s="38">
        <f t="shared" si="8"/>
        <v>18938.5</v>
      </c>
    </row>
    <row r="49" spans="1:19" s="11" customFormat="1" ht="15.5">
      <c r="A49" s="30">
        <v>31</v>
      </c>
      <c r="B49" s="12"/>
      <c r="C49" s="51">
        <v>371708</v>
      </c>
      <c r="D49" s="52">
        <v>375383</v>
      </c>
      <c r="E49" s="52">
        <v>377927</v>
      </c>
      <c r="F49" s="52">
        <v>381601</v>
      </c>
      <c r="G49" s="53">
        <v>384144</v>
      </c>
      <c r="H49" s="12"/>
      <c r="I49" s="30">
        <v>31</v>
      </c>
      <c r="J49" s="34">
        <f t="shared" si="0"/>
        <v>55756.2</v>
      </c>
      <c r="K49" s="35">
        <f t="shared" si="1"/>
        <v>18585.400000000001</v>
      </c>
      <c r="L49" s="34">
        <f t="shared" si="2"/>
        <v>56307.45</v>
      </c>
      <c r="M49" s="35">
        <f t="shared" si="1"/>
        <v>18769.150000000001</v>
      </c>
      <c r="N49" s="34">
        <f t="shared" si="3"/>
        <v>56689.05</v>
      </c>
      <c r="O49" s="35">
        <f t="shared" si="4"/>
        <v>18896.349999999999</v>
      </c>
      <c r="P49" s="34">
        <f t="shared" si="5"/>
        <v>57240.15</v>
      </c>
      <c r="Q49" s="35">
        <f t="shared" si="6"/>
        <v>19080.05</v>
      </c>
      <c r="R49" s="34">
        <f t="shared" si="7"/>
        <v>57621.599999999999</v>
      </c>
      <c r="S49" s="35">
        <f t="shared" si="8"/>
        <v>19207.2</v>
      </c>
    </row>
    <row r="50" spans="1:19" s="11" customFormat="1" ht="15.5">
      <c r="A50" s="33">
        <v>32</v>
      </c>
      <c r="B50" s="12"/>
      <c r="C50" s="54">
        <v>378006</v>
      </c>
      <c r="D50" s="50">
        <v>381432</v>
      </c>
      <c r="E50" s="50">
        <v>383805</v>
      </c>
      <c r="F50" s="50">
        <v>387234</v>
      </c>
      <c r="G50" s="55">
        <v>389606</v>
      </c>
      <c r="H50" s="12"/>
      <c r="I50" s="33">
        <v>32</v>
      </c>
      <c r="J50" s="34">
        <f t="shared" si="0"/>
        <v>56700.9</v>
      </c>
      <c r="K50" s="35">
        <f t="shared" si="1"/>
        <v>18900.3</v>
      </c>
      <c r="L50" s="34">
        <f t="shared" si="2"/>
        <v>57214.8</v>
      </c>
      <c r="M50" s="35">
        <f t="shared" si="1"/>
        <v>19071.599999999999</v>
      </c>
      <c r="N50" s="34">
        <f t="shared" si="3"/>
        <v>57570.75</v>
      </c>
      <c r="O50" s="35">
        <f t="shared" si="4"/>
        <v>19190.25</v>
      </c>
      <c r="P50" s="34">
        <f t="shared" si="5"/>
        <v>58085.1</v>
      </c>
      <c r="Q50" s="35">
        <f t="shared" si="6"/>
        <v>19361.7</v>
      </c>
      <c r="R50" s="34">
        <f t="shared" si="7"/>
        <v>58440.9</v>
      </c>
      <c r="S50" s="35">
        <f t="shared" si="8"/>
        <v>19480.3</v>
      </c>
    </row>
    <row r="51" spans="1:19" s="11" customFormat="1" ht="15.5">
      <c r="A51" s="33">
        <v>33</v>
      </c>
      <c r="B51" s="12"/>
      <c r="C51" s="54">
        <v>384441</v>
      </c>
      <c r="D51" s="50">
        <v>387605</v>
      </c>
      <c r="E51" s="50">
        <v>389797</v>
      </c>
      <c r="F51" s="50">
        <v>392963</v>
      </c>
      <c r="G51" s="55">
        <v>395152</v>
      </c>
      <c r="H51" s="12"/>
      <c r="I51" s="33">
        <v>33</v>
      </c>
      <c r="J51" s="34">
        <f t="shared" si="0"/>
        <v>57666.15</v>
      </c>
      <c r="K51" s="35">
        <f t="shared" si="1"/>
        <v>19222.05</v>
      </c>
      <c r="L51" s="34">
        <f t="shared" si="2"/>
        <v>58140.75</v>
      </c>
      <c r="M51" s="35">
        <f t="shared" si="1"/>
        <v>19380.25</v>
      </c>
      <c r="N51" s="34">
        <f t="shared" si="3"/>
        <v>58469.55</v>
      </c>
      <c r="O51" s="35">
        <f t="shared" si="4"/>
        <v>19489.849999999999</v>
      </c>
      <c r="P51" s="34">
        <f t="shared" si="5"/>
        <v>58944.45</v>
      </c>
      <c r="Q51" s="35">
        <f t="shared" si="6"/>
        <v>19648.150000000001</v>
      </c>
      <c r="R51" s="34">
        <f t="shared" si="7"/>
        <v>59272.800000000003</v>
      </c>
      <c r="S51" s="35">
        <f t="shared" si="8"/>
        <v>19757.599999999999</v>
      </c>
    </row>
    <row r="52" spans="1:19" s="11" customFormat="1" ht="15.5">
      <c r="A52" s="33">
        <v>34</v>
      </c>
      <c r="B52" s="12"/>
      <c r="C52" s="54">
        <v>391026</v>
      </c>
      <c r="D52" s="50">
        <v>393913</v>
      </c>
      <c r="E52" s="50">
        <v>395912</v>
      </c>
      <c r="F52" s="50">
        <v>398799</v>
      </c>
      <c r="G52" s="55">
        <v>400798</v>
      </c>
      <c r="H52" s="12"/>
      <c r="I52" s="33">
        <v>34</v>
      </c>
      <c r="J52" s="34">
        <f t="shared" si="0"/>
        <v>58653.9</v>
      </c>
      <c r="K52" s="35">
        <f t="shared" si="1"/>
        <v>19551.3</v>
      </c>
      <c r="L52" s="34">
        <f t="shared" si="2"/>
        <v>59086.95</v>
      </c>
      <c r="M52" s="35">
        <f t="shared" si="1"/>
        <v>19695.650000000001</v>
      </c>
      <c r="N52" s="34">
        <f t="shared" si="3"/>
        <v>59386.8</v>
      </c>
      <c r="O52" s="35">
        <f t="shared" si="4"/>
        <v>19795.599999999999</v>
      </c>
      <c r="P52" s="34">
        <f t="shared" si="5"/>
        <v>59819.85</v>
      </c>
      <c r="Q52" s="35">
        <f t="shared" si="6"/>
        <v>19939.95</v>
      </c>
      <c r="R52" s="34">
        <f t="shared" si="7"/>
        <v>60119.7</v>
      </c>
      <c r="S52" s="35">
        <f t="shared" si="8"/>
        <v>20039.900000000001</v>
      </c>
    </row>
    <row r="53" spans="1:19" s="11" customFormat="1" ht="15.5">
      <c r="A53" s="36">
        <v>35</v>
      </c>
      <c r="B53" s="12"/>
      <c r="C53" s="56">
        <v>397748</v>
      </c>
      <c r="D53" s="57">
        <v>400342</v>
      </c>
      <c r="E53" s="57">
        <v>402135</v>
      </c>
      <c r="F53" s="57">
        <v>404726</v>
      </c>
      <c r="G53" s="58">
        <v>406521</v>
      </c>
      <c r="H53" s="12"/>
      <c r="I53" s="36">
        <v>35</v>
      </c>
      <c r="J53" s="37">
        <f t="shared" si="0"/>
        <v>59662.2</v>
      </c>
      <c r="K53" s="38">
        <f t="shared" si="1"/>
        <v>19887.400000000001</v>
      </c>
      <c r="L53" s="37">
        <f t="shared" si="2"/>
        <v>60051.3</v>
      </c>
      <c r="M53" s="38">
        <f t="shared" si="1"/>
        <v>20017.099999999999</v>
      </c>
      <c r="N53" s="37">
        <f t="shared" si="3"/>
        <v>60320.25</v>
      </c>
      <c r="O53" s="38">
        <f t="shared" si="4"/>
        <v>20106.75</v>
      </c>
      <c r="P53" s="37">
        <f t="shared" si="5"/>
        <v>60708.9</v>
      </c>
      <c r="Q53" s="38">
        <f t="shared" si="6"/>
        <v>20236.3</v>
      </c>
      <c r="R53" s="37">
        <f t="shared" si="7"/>
        <v>60978.15</v>
      </c>
      <c r="S53" s="38">
        <f t="shared" si="8"/>
        <v>20326.05</v>
      </c>
    </row>
    <row r="54" spans="1:19" s="11" customFormat="1" ht="15.5">
      <c r="A54" s="30">
        <v>36</v>
      </c>
      <c r="B54" s="12"/>
      <c r="C54" s="51">
        <v>404625</v>
      </c>
      <c r="D54" s="52">
        <v>406907</v>
      </c>
      <c r="E54" s="52">
        <v>408483</v>
      </c>
      <c r="F54" s="52">
        <v>410763</v>
      </c>
      <c r="G54" s="53">
        <v>412341</v>
      </c>
      <c r="H54" s="12"/>
      <c r="I54" s="30">
        <v>36</v>
      </c>
      <c r="J54" s="34">
        <f t="shared" si="0"/>
        <v>60693.75</v>
      </c>
      <c r="K54" s="35">
        <f t="shared" si="1"/>
        <v>20231.25</v>
      </c>
      <c r="L54" s="34">
        <f t="shared" si="2"/>
        <v>61036.05</v>
      </c>
      <c r="M54" s="35">
        <f t="shared" si="1"/>
        <v>20345.349999999999</v>
      </c>
      <c r="N54" s="34">
        <f t="shared" si="3"/>
        <v>61272.45</v>
      </c>
      <c r="O54" s="35">
        <f t="shared" si="4"/>
        <v>20424.150000000001</v>
      </c>
      <c r="P54" s="34">
        <f t="shared" si="5"/>
        <v>61614.45</v>
      </c>
      <c r="Q54" s="35">
        <f t="shared" si="6"/>
        <v>20538.150000000001</v>
      </c>
      <c r="R54" s="34">
        <f t="shared" si="7"/>
        <v>61851.15</v>
      </c>
      <c r="S54" s="35">
        <f t="shared" si="8"/>
        <v>20617.05</v>
      </c>
    </row>
    <row r="55" spans="1:19" s="11" customFormat="1" ht="15.5">
      <c r="A55" s="33">
        <v>37</v>
      </c>
      <c r="B55" s="12"/>
      <c r="C55" s="54">
        <v>411651</v>
      </c>
      <c r="D55" s="50">
        <v>413599</v>
      </c>
      <c r="E55" s="50">
        <v>414951</v>
      </c>
      <c r="F55" s="50">
        <v>416899</v>
      </c>
      <c r="G55" s="55">
        <v>418249</v>
      </c>
      <c r="H55" s="12"/>
      <c r="I55" s="33">
        <v>37</v>
      </c>
      <c r="J55" s="34">
        <f t="shared" si="0"/>
        <v>61747.65</v>
      </c>
      <c r="K55" s="35">
        <f t="shared" si="1"/>
        <v>20582.55</v>
      </c>
      <c r="L55" s="34">
        <f t="shared" si="2"/>
        <v>62039.85</v>
      </c>
      <c r="M55" s="35">
        <f t="shared" si="1"/>
        <v>20679.95</v>
      </c>
      <c r="N55" s="34">
        <f t="shared" si="3"/>
        <v>62242.65</v>
      </c>
      <c r="O55" s="35">
        <f t="shared" si="4"/>
        <v>20747.55</v>
      </c>
      <c r="P55" s="34">
        <f t="shared" si="5"/>
        <v>62534.85</v>
      </c>
      <c r="Q55" s="35">
        <f t="shared" si="6"/>
        <v>20844.95</v>
      </c>
      <c r="R55" s="34">
        <f t="shared" si="7"/>
        <v>62737.35</v>
      </c>
      <c r="S55" s="35">
        <f t="shared" si="8"/>
        <v>20912.45</v>
      </c>
    </row>
    <row r="56" spans="1:19" s="11" customFormat="1" ht="15.5">
      <c r="A56" s="33">
        <v>38</v>
      </c>
      <c r="B56" s="12"/>
      <c r="C56" s="54">
        <v>419109</v>
      </c>
      <c r="D56" s="50">
        <v>420740</v>
      </c>
      <c r="E56" s="50">
        <v>421871</v>
      </c>
      <c r="F56" s="50">
        <v>423502</v>
      </c>
      <c r="G56" s="55">
        <v>424635</v>
      </c>
      <c r="H56" s="12"/>
      <c r="I56" s="33">
        <v>38</v>
      </c>
      <c r="J56" s="34">
        <f t="shared" si="0"/>
        <v>62866.35</v>
      </c>
      <c r="K56" s="35">
        <f t="shared" si="1"/>
        <v>20955.45</v>
      </c>
      <c r="L56" s="34">
        <f t="shared" si="2"/>
        <v>63111</v>
      </c>
      <c r="M56" s="35">
        <f t="shared" si="1"/>
        <v>21037</v>
      </c>
      <c r="N56" s="34">
        <f t="shared" si="3"/>
        <v>63280.65</v>
      </c>
      <c r="O56" s="35">
        <f t="shared" si="4"/>
        <v>21093.55</v>
      </c>
      <c r="P56" s="34">
        <f t="shared" si="5"/>
        <v>63525.3</v>
      </c>
      <c r="Q56" s="35">
        <f t="shared" si="6"/>
        <v>21175.1</v>
      </c>
      <c r="R56" s="34">
        <f t="shared" si="7"/>
        <v>63695.25</v>
      </c>
      <c r="S56" s="35">
        <f t="shared" si="8"/>
        <v>21231.75</v>
      </c>
    </row>
    <row r="57" spans="1:19" s="11" customFormat="1" ht="15.5">
      <c r="A57" s="33">
        <v>39</v>
      </c>
      <c r="B57" s="12"/>
      <c r="C57" s="54">
        <v>426597</v>
      </c>
      <c r="D57" s="50">
        <v>427853</v>
      </c>
      <c r="E57" s="50">
        <v>428722</v>
      </c>
      <c r="F57" s="50">
        <v>429979</v>
      </c>
      <c r="G57" s="55">
        <v>430850</v>
      </c>
      <c r="H57" s="12"/>
      <c r="I57" s="33">
        <v>39</v>
      </c>
      <c r="J57" s="34">
        <f t="shared" si="0"/>
        <v>63989.55</v>
      </c>
      <c r="K57" s="35">
        <f t="shared" si="1"/>
        <v>21329.85</v>
      </c>
      <c r="L57" s="34">
        <f t="shared" si="2"/>
        <v>64177.95</v>
      </c>
      <c r="M57" s="35">
        <f t="shared" si="1"/>
        <v>21392.65</v>
      </c>
      <c r="N57" s="34">
        <f t="shared" si="3"/>
        <v>64308.3</v>
      </c>
      <c r="O57" s="35">
        <f t="shared" si="4"/>
        <v>21436.1</v>
      </c>
      <c r="P57" s="34">
        <f t="shared" si="5"/>
        <v>64496.85</v>
      </c>
      <c r="Q57" s="35">
        <f t="shared" si="6"/>
        <v>21498.95</v>
      </c>
      <c r="R57" s="34">
        <f t="shared" si="7"/>
        <v>64627.5</v>
      </c>
      <c r="S57" s="35">
        <f t="shared" si="8"/>
        <v>21542.5</v>
      </c>
    </row>
    <row r="58" spans="1:19" s="11" customFormat="1" ht="15.5">
      <c r="A58" s="36">
        <v>40</v>
      </c>
      <c r="B58" s="12"/>
      <c r="C58" s="56">
        <v>434254</v>
      </c>
      <c r="D58" s="57">
        <v>435114</v>
      </c>
      <c r="E58" s="57">
        <v>435709</v>
      </c>
      <c r="F58" s="57">
        <v>436568</v>
      </c>
      <c r="G58" s="58">
        <v>437165</v>
      </c>
      <c r="H58" s="12"/>
      <c r="I58" s="36">
        <v>40</v>
      </c>
      <c r="J58" s="37">
        <f t="shared" si="0"/>
        <v>65138.1</v>
      </c>
      <c r="K58" s="38">
        <f t="shared" si="1"/>
        <v>21712.7</v>
      </c>
      <c r="L58" s="37">
        <f t="shared" si="2"/>
        <v>65267.1</v>
      </c>
      <c r="M58" s="38">
        <f t="shared" si="1"/>
        <v>21755.7</v>
      </c>
      <c r="N58" s="37">
        <f t="shared" si="3"/>
        <v>65356.35</v>
      </c>
      <c r="O58" s="38">
        <f t="shared" si="4"/>
        <v>21785.45</v>
      </c>
      <c r="P58" s="37">
        <f t="shared" si="5"/>
        <v>65485.2</v>
      </c>
      <c r="Q58" s="38">
        <f t="shared" si="6"/>
        <v>21828.400000000001</v>
      </c>
      <c r="R58" s="37">
        <f t="shared" si="7"/>
        <v>65574.75</v>
      </c>
      <c r="S58" s="38">
        <f t="shared" si="8"/>
        <v>21858.25</v>
      </c>
    </row>
    <row r="59" spans="1:19" s="11" customFormat="1" ht="15.5">
      <c r="A59" s="30">
        <v>41</v>
      </c>
      <c r="B59" s="12"/>
      <c r="C59" s="51">
        <v>442077</v>
      </c>
      <c r="D59" s="52">
        <v>442519</v>
      </c>
      <c r="E59" s="52">
        <v>442823</v>
      </c>
      <c r="F59" s="52">
        <v>443264</v>
      </c>
      <c r="G59" s="53">
        <v>443569</v>
      </c>
      <c r="H59" s="12"/>
      <c r="I59" s="30">
        <v>41</v>
      </c>
      <c r="J59" s="34">
        <f t="shared" si="0"/>
        <v>66311.55</v>
      </c>
      <c r="K59" s="35">
        <f t="shared" si="1"/>
        <v>22103.85</v>
      </c>
      <c r="L59" s="34">
        <f t="shared" si="2"/>
        <v>66377.850000000006</v>
      </c>
      <c r="M59" s="35">
        <f t="shared" si="1"/>
        <v>22125.95</v>
      </c>
      <c r="N59" s="34">
        <f t="shared" si="3"/>
        <v>66423.45</v>
      </c>
      <c r="O59" s="35">
        <f t="shared" si="4"/>
        <v>22141.15</v>
      </c>
      <c r="P59" s="34">
        <f t="shared" si="5"/>
        <v>66489.600000000006</v>
      </c>
      <c r="Q59" s="35">
        <f t="shared" si="6"/>
        <v>22163.200000000001</v>
      </c>
      <c r="R59" s="34">
        <f t="shared" si="7"/>
        <v>66535.350000000006</v>
      </c>
      <c r="S59" s="35">
        <f t="shared" si="8"/>
        <v>22178.45</v>
      </c>
    </row>
    <row r="60" spans="1:19" s="11" customFormat="1" ht="15.5">
      <c r="A60" s="33">
        <v>42</v>
      </c>
      <c r="B60" s="12"/>
      <c r="C60" s="54">
        <v>450071</v>
      </c>
      <c r="D60" s="50">
        <v>450071</v>
      </c>
      <c r="E60" s="50">
        <v>450071</v>
      </c>
      <c r="F60" s="50">
        <v>450071</v>
      </c>
      <c r="G60" s="55">
        <v>450071</v>
      </c>
      <c r="H60" s="12"/>
      <c r="I60" s="33">
        <v>42</v>
      </c>
      <c r="J60" s="34">
        <f t="shared" si="0"/>
        <v>67510.649999999994</v>
      </c>
      <c r="K60" s="35">
        <f t="shared" si="1"/>
        <v>22503.55</v>
      </c>
      <c r="L60" s="34">
        <f t="shared" si="2"/>
        <v>67510.649999999994</v>
      </c>
      <c r="M60" s="35">
        <f t="shared" si="1"/>
        <v>22503.55</v>
      </c>
      <c r="N60" s="34">
        <f t="shared" si="3"/>
        <v>67510.649999999994</v>
      </c>
      <c r="O60" s="35">
        <f t="shared" si="4"/>
        <v>22503.55</v>
      </c>
      <c r="P60" s="34">
        <f t="shared" si="5"/>
        <v>67510.649999999994</v>
      </c>
      <c r="Q60" s="35">
        <f t="shared" si="6"/>
        <v>22503.55</v>
      </c>
      <c r="R60" s="34">
        <f t="shared" si="7"/>
        <v>67510.649999999994</v>
      </c>
      <c r="S60" s="35">
        <f t="shared" si="8"/>
        <v>22503.55</v>
      </c>
    </row>
    <row r="61" spans="1:19" s="11" customFormat="1" ht="15.5">
      <c r="A61" s="33">
        <v>43</v>
      </c>
      <c r="B61" s="12"/>
      <c r="C61" s="54">
        <v>460073</v>
      </c>
      <c r="D61" s="50">
        <v>460073</v>
      </c>
      <c r="E61" s="50">
        <v>460073</v>
      </c>
      <c r="F61" s="50">
        <v>460073</v>
      </c>
      <c r="G61" s="55">
        <v>460073</v>
      </c>
      <c r="H61" s="12"/>
      <c r="I61" s="33">
        <v>43</v>
      </c>
      <c r="J61" s="34">
        <f t="shared" si="0"/>
        <v>69010.95</v>
      </c>
      <c r="K61" s="35">
        <f t="shared" si="1"/>
        <v>23003.65</v>
      </c>
      <c r="L61" s="34">
        <f t="shared" si="2"/>
        <v>69010.95</v>
      </c>
      <c r="M61" s="35">
        <f t="shared" si="1"/>
        <v>23003.65</v>
      </c>
      <c r="N61" s="34">
        <f t="shared" si="3"/>
        <v>69010.95</v>
      </c>
      <c r="O61" s="35">
        <f t="shared" si="4"/>
        <v>23003.65</v>
      </c>
      <c r="P61" s="34">
        <f t="shared" si="5"/>
        <v>69010.95</v>
      </c>
      <c r="Q61" s="35">
        <f t="shared" si="6"/>
        <v>23003.65</v>
      </c>
      <c r="R61" s="34">
        <f t="shared" si="7"/>
        <v>69010.95</v>
      </c>
      <c r="S61" s="35">
        <f t="shared" si="8"/>
        <v>23003.65</v>
      </c>
    </row>
    <row r="62" spans="1:19" s="11" customFormat="1" ht="15.5">
      <c r="A62" s="33">
        <v>44</v>
      </c>
      <c r="B62" s="12"/>
      <c r="C62" s="54">
        <v>470352</v>
      </c>
      <c r="D62" s="50">
        <v>470352</v>
      </c>
      <c r="E62" s="50">
        <v>470352</v>
      </c>
      <c r="F62" s="50">
        <v>470352</v>
      </c>
      <c r="G62" s="55">
        <v>470352</v>
      </c>
      <c r="H62" s="12"/>
      <c r="I62" s="33">
        <v>44</v>
      </c>
      <c r="J62" s="34">
        <f t="shared" si="0"/>
        <v>70552.800000000003</v>
      </c>
      <c r="K62" s="35">
        <f t="shared" si="1"/>
        <v>23517.599999999999</v>
      </c>
      <c r="L62" s="34">
        <f t="shared" si="2"/>
        <v>70552.800000000003</v>
      </c>
      <c r="M62" s="35">
        <f t="shared" si="1"/>
        <v>23517.599999999999</v>
      </c>
      <c r="N62" s="34">
        <f t="shared" si="3"/>
        <v>70552.800000000003</v>
      </c>
      <c r="O62" s="35">
        <f t="shared" si="4"/>
        <v>23517.599999999999</v>
      </c>
      <c r="P62" s="34">
        <f t="shared" si="5"/>
        <v>70552.800000000003</v>
      </c>
      <c r="Q62" s="35">
        <f t="shared" si="6"/>
        <v>23517.599999999999</v>
      </c>
      <c r="R62" s="34">
        <f t="shared" si="7"/>
        <v>70552.800000000003</v>
      </c>
      <c r="S62" s="35">
        <f t="shared" si="8"/>
        <v>23517.599999999999</v>
      </c>
    </row>
    <row r="63" spans="1:19" s="11" customFormat="1" ht="15.5">
      <c r="A63" s="36">
        <v>45</v>
      </c>
      <c r="B63" s="12"/>
      <c r="C63" s="56">
        <v>480913</v>
      </c>
      <c r="D63" s="57">
        <v>480913</v>
      </c>
      <c r="E63" s="57">
        <v>480913</v>
      </c>
      <c r="F63" s="57">
        <v>480913</v>
      </c>
      <c r="G63" s="58">
        <v>480913</v>
      </c>
      <c r="H63" s="12"/>
      <c r="I63" s="36">
        <v>45</v>
      </c>
      <c r="J63" s="37">
        <f t="shared" si="0"/>
        <v>72136.95</v>
      </c>
      <c r="K63" s="38">
        <f t="shared" si="1"/>
        <v>24045.65</v>
      </c>
      <c r="L63" s="37">
        <f t="shared" si="2"/>
        <v>72136.95</v>
      </c>
      <c r="M63" s="38">
        <f t="shared" si="1"/>
        <v>24045.65</v>
      </c>
      <c r="N63" s="37">
        <f t="shared" si="3"/>
        <v>72136.95</v>
      </c>
      <c r="O63" s="38">
        <f t="shared" si="4"/>
        <v>24045.65</v>
      </c>
      <c r="P63" s="37">
        <f t="shared" si="5"/>
        <v>72136.95</v>
      </c>
      <c r="Q63" s="38">
        <f t="shared" si="6"/>
        <v>24045.65</v>
      </c>
      <c r="R63" s="37">
        <f t="shared" si="7"/>
        <v>72136.95</v>
      </c>
      <c r="S63" s="38">
        <f t="shared" si="8"/>
        <v>24045.65</v>
      </c>
    </row>
    <row r="64" spans="1:19" s="11" customFormat="1" ht="15.5">
      <c r="A64" s="30">
        <v>46</v>
      </c>
      <c r="B64" s="12"/>
      <c r="C64" s="51">
        <v>491764</v>
      </c>
      <c r="D64" s="52">
        <v>491764</v>
      </c>
      <c r="E64" s="52">
        <v>491764</v>
      </c>
      <c r="F64" s="52">
        <v>491764</v>
      </c>
      <c r="G64" s="53">
        <v>491764</v>
      </c>
      <c r="H64" s="12"/>
      <c r="I64" s="30">
        <v>46</v>
      </c>
      <c r="J64" s="34">
        <f t="shared" si="0"/>
        <v>73764.600000000006</v>
      </c>
      <c r="K64" s="35">
        <f t="shared" si="1"/>
        <v>24588.2</v>
      </c>
      <c r="L64" s="34">
        <f t="shared" si="2"/>
        <v>73764.600000000006</v>
      </c>
      <c r="M64" s="35">
        <f t="shared" si="1"/>
        <v>24588.2</v>
      </c>
      <c r="N64" s="34">
        <f t="shared" si="3"/>
        <v>73764.600000000006</v>
      </c>
      <c r="O64" s="35">
        <f t="shared" si="4"/>
        <v>24588.2</v>
      </c>
      <c r="P64" s="34">
        <f t="shared" si="5"/>
        <v>73764.600000000006</v>
      </c>
      <c r="Q64" s="35">
        <f t="shared" si="6"/>
        <v>24588.2</v>
      </c>
      <c r="R64" s="34">
        <f t="shared" si="7"/>
        <v>73764.600000000006</v>
      </c>
      <c r="S64" s="35">
        <f t="shared" si="8"/>
        <v>24588.2</v>
      </c>
    </row>
    <row r="65" spans="1:19" s="11" customFormat="1" ht="15.5">
      <c r="A65" s="33">
        <v>47</v>
      </c>
      <c r="B65" s="12"/>
      <c r="C65" s="54">
        <v>500518</v>
      </c>
      <c r="D65" s="50">
        <v>500518</v>
      </c>
      <c r="E65" s="50">
        <v>500518</v>
      </c>
      <c r="F65" s="50">
        <v>500518</v>
      </c>
      <c r="G65" s="55">
        <v>500518</v>
      </c>
      <c r="H65" s="12"/>
      <c r="I65" s="33">
        <v>47</v>
      </c>
      <c r="J65" s="34">
        <f t="shared" si="0"/>
        <v>75077.7</v>
      </c>
      <c r="K65" s="35">
        <f t="shared" si="1"/>
        <v>25025.9</v>
      </c>
      <c r="L65" s="34">
        <f t="shared" si="2"/>
        <v>75077.7</v>
      </c>
      <c r="M65" s="35">
        <f t="shared" si="1"/>
        <v>25025.9</v>
      </c>
      <c r="N65" s="34">
        <f t="shared" si="3"/>
        <v>75077.7</v>
      </c>
      <c r="O65" s="35">
        <f t="shared" si="4"/>
        <v>25025.9</v>
      </c>
      <c r="P65" s="34">
        <f t="shared" si="5"/>
        <v>75077.7</v>
      </c>
      <c r="Q65" s="35">
        <f t="shared" si="6"/>
        <v>25025.9</v>
      </c>
      <c r="R65" s="34">
        <f t="shared" si="7"/>
        <v>75077.7</v>
      </c>
      <c r="S65" s="35">
        <f t="shared" si="8"/>
        <v>25025.9</v>
      </c>
    </row>
    <row r="66" spans="1:19" s="11" customFormat="1" ht="15.5">
      <c r="A66" s="33">
        <v>48</v>
      </c>
      <c r="B66" s="12"/>
      <c r="C66" s="54">
        <v>523525</v>
      </c>
      <c r="D66" s="50">
        <v>523525</v>
      </c>
      <c r="E66" s="50">
        <v>523525</v>
      </c>
      <c r="F66" s="50">
        <v>523525</v>
      </c>
      <c r="G66" s="55">
        <v>523525</v>
      </c>
      <c r="H66" s="12"/>
      <c r="I66" s="33">
        <v>48</v>
      </c>
      <c r="J66" s="34">
        <f t="shared" si="0"/>
        <v>78528.75</v>
      </c>
      <c r="K66" s="35">
        <f t="shared" si="1"/>
        <v>26176.25</v>
      </c>
      <c r="L66" s="34">
        <f t="shared" si="2"/>
        <v>78528.75</v>
      </c>
      <c r="M66" s="35">
        <f t="shared" si="1"/>
        <v>26176.25</v>
      </c>
      <c r="N66" s="34">
        <f t="shared" si="3"/>
        <v>78528.75</v>
      </c>
      <c r="O66" s="35">
        <f t="shared" si="4"/>
        <v>26176.25</v>
      </c>
      <c r="P66" s="34">
        <f t="shared" si="5"/>
        <v>78528.75</v>
      </c>
      <c r="Q66" s="35">
        <f t="shared" si="6"/>
        <v>26176.25</v>
      </c>
      <c r="R66" s="34">
        <f t="shared" si="7"/>
        <v>78528.75</v>
      </c>
      <c r="S66" s="35">
        <f t="shared" si="8"/>
        <v>26176.25</v>
      </c>
    </row>
    <row r="67" spans="1:19" s="11" customFormat="1" ht="15.5">
      <c r="A67" s="33">
        <v>49</v>
      </c>
      <c r="B67" s="12"/>
      <c r="C67" s="54">
        <v>558659</v>
      </c>
      <c r="D67" s="50">
        <v>558659</v>
      </c>
      <c r="E67" s="50">
        <v>558659</v>
      </c>
      <c r="F67" s="50">
        <v>558659</v>
      </c>
      <c r="G67" s="55">
        <v>558659</v>
      </c>
      <c r="H67" s="12"/>
      <c r="I67" s="33">
        <v>49</v>
      </c>
      <c r="J67" s="34">
        <f t="shared" si="0"/>
        <v>83798.850000000006</v>
      </c>
      <c r="K67" s="35">
        <f t="shared" si="1"/>
        <v>27932.95</v>
      </c>
      <c r="L67" s="34">
        <f t="shared" si="2"/>
        <v>83798.850000000006</v>
      </c>
      <c r="M67" s="35">
        <f t="shared" si="1"/>
        <v>27932.95</v>
      </c>
      <c r="N67" s="34">
        <f t="shared" si="3"/>
        <v>83798.850000000006</v>
      </c>
      <c r="O67" s="35">
        <f t="shared" si="4"/>
        <v>27932.95</v>
      </c>
      <c r="P67" s="34">
        <f t="shared" si="5"/>
        <v>83798.850000000006</v>
      </c>
      <c r="Q67" s="35">
        <f t="shared" si="6"/>
        <v>27932.95</v>
      </c>
      <c r="R67" s="34">
        <f t="shared" si="7"/>
        <v>83798.850000000006</v>
      </c>
      <c r="S67" s="35">
        <f t="shared" si="8"/>
        <v>27932.95</v>
      </c>
    </row>
    <row r="68" spans="1:19" s="11" customFormat="1" ht="15.5">
      <c r="A68" s="36">
        <v>50</v>
      </c>
      <c r="B68" s="12"/>
      <c r="C68" s="56">
        <v>611755</v>
      </c>
      <c r="D68" s="57">
        <v>611755</v>
      </c>
      <c r="E68" s="57">
        <v>611755</v>
      </c>
      <c r="F68" s="57">
        <v>611755</v>
      </c>
      <c r="G68" s="58">
        <v>611755</v>
      </c>
      <c r="H68" s="12"/>
      <c r="I68" s="36">
        <v>50</v>
      </c>
      <c r="J68" s="37">
        <f t="shared" si="0"/>
        <v>91763.25</v>
      </c>
      <c r="K68" s="38">
        <f t="shared" si="1"/>
        <v>30587.75</v>
      </c>
      <c r="L68" s="37">
        <f t="shared" si="2"/>
        <v>91763.25</v>
      </c>
      <c r="M68" s="38">
        <f t="shared" si="1"/>
        <v>30587.75</v>
      </c>
      <c r="N68" s="37">
        <f t="shared" si="3"/>
        <v>91763.25</v>
      </c>
      <c r="O68" s="38">
        <f t="shared" si="4"/>
        <v>30587.75</v>
      </c>
      <c r="P68" s="37">
        <f t="shared" si="5"/>
        <v>91763.25</v>
      </c>
      <c r="Q68" s="38">
        <f t="shared" si="6"/>
        <v>30587.75</v>
      </c>
      <c r="R68" s="37">
        <f t="shared" si="7"/>
        <v>91763.25</v>
      </c>
      <c r="S68" s="38">
        <f t="shared" si="8"/>
        <v>30587.75</v>
      </c>
    </row>
    <row r="69" spans="1:19" s="11" customFormat="1" ht="15.5">
      <c r="A69" s="30">
        <v>51</v>
      </c>
      <c r="B69" s="12"/>
      <c r="C69" s="51">
        <v>677927</v>
      </c>
      <c r="D69" s="52">
        <v>677927</v>
      </c>
      <c r="E69" s="52">
        <v>677927</v>
      </c>
      <c r="F69" s="52">
        <v>677927</v>
      </c>
      <c r="G69" s="53">
        <v>677927</v>
      </c>
      <c r="H69" s="12"/>
      <c r="I69" s="30">
        <v>51</v>
      </c>
      <c r="J69" s="34">
        <f t="shared" si="0"/>
        <v>101689.05</v>
      </c>
      <c r="K69" s="35">
        <f t="shared" si="1"/>
        <v>33896.35</v>
      </c>
      <c r="L69" s="34">
        <f t="shared" si="2"/>
        <v>101689.05</v>
      </c>
      <c r="M69" s="35">
        <f t="shared" si="1"/>
        <v>33896.35</v>
      </c>
      <c r="N69" s="34">
        <f t="shared" si="3"/>
        <v>101689.05</v>
      </c>
      <c r="O69" s="35">
        <f t="shared" si="4"/>
        <v>33896.35</v>
      </c>
      <c r="P69" s="34">
        <f t="shared" si="5"/>
        <v>101689.05</v>
      </c>
      <c r="Q69" s="35">
        <f t="shared" si="6"/>
        <v>33896.35</v>
      </c>
      <c r="R69" s="34">
        <f t="shared" si="7"/>
        <v>101689.05</v>
      </c>
      <c r="S69" s="35">
        <f t="shared" si="8"/>
        <v>33896.35</v>
      </c>
    </row>
    <row r="70" spans="1:19" s="11" customFormat="1" ht="15.5">
      <c r="A70" s="33">
        <v>52</v>
      </c>
      <c r="B70" s="12"/>
      <c r="C70" s="54">
        <v>772088</v>
      </c>
      <c r="D70" s="50">
        <v>772088</v>
      </c>
      <c r="E70" s="50">
        <v>772088</v>
      </c>
      <c r="F70" s="50">
        <v>772088</v>
      </c>
      <c r="G70" s="55">
        <v>772088</v>
      </c>
      <c r="H70" s="12"/>
      <c r="I70" s="33">
        <v>52</v>
      </c>
      <c r="J70" s="34">
        <f t="shared" si="0"/>
        <v>115813.2</v>
      </c>
      <c r="K70" s="35">
        <f t="shared" si="1"/>
        <v>38604.400000000001</v>
      </c>
      <c r="L70" s="34">
        <f t="shared" si="2"/>
        <v>115813.2</v>
      </c>
      <c r="M70" s="35">
        <f t="shared" si="1"/>
        <v>38604.400000000001</v>
      </c>
      <c r="N70" s="34">
        <f t="shared" si="3"/>
        <v>115813.2</v>
      </c>
      <c r="O70" s="35">
        <f t="shared" si="4"/>
        <v>38604.400000000001</v>
      </c>
      <c r="P70" s="34">
        <f t="shared" si="5"/>
        <v>115813.2</v>
      </c>
      <c r="Q70" s="35">
        <f t="shared" si="6"/>
        <v>38604.400000000001</v>
      </c>
      <c r="R70" s="34">
        <f t="shared" si="7"/>
        <v>115813.2</v>
      </c>
      <c r="S70" s="35">
        <f t="shared" si="8"/>
        <v>38604.400000000001</v>
      </c>
    </row>
    <row r="71" spans="1:19" s="11" customFormat="1" ht="15.5">
      <c r="A71" s="33">
        <v>53</v>
      </c>
      <c r="B71" s="12"/>
      <c r="C71" s="54">
        <v>859462</v>
      </c>
      <c r="D71" s="50">
        <v>859462</v>
      </c>
      <c r="E71" s="50">
        <v>859462</v>
      </c>
      <c r="F71" s="50">
        <v>859462</v>
      </c>
      <c r="G71" s="55">
        <v>859462</v>
      </c>
      <c r="H71" s="12"/>
      <c r="I71" s="33">
        <v>53</v>
      </c>
      <c r="J71" s="34">
        <f t="shared" si="0"/>
        <v>128919.3</v>
      </c>
      <c r="K71" s="35">
        <f t="shared" si="1"/>
        <v>42973.1</v>
      </c>
      <c r="L71" s="34">
        <f t="shared" si="2"/>
        <v>128919.3</v>
      </c>
      <c r="M71" s="35">
        <f t="shared" si="1"/>
        <v>42973.1</v>
      </c>
      <c r="N71" s="34">
        <f t="shared" si="3"/>
        <v>128919.3</v>
      </c>
      <c r="O71" s="35">
        <f t="shared" si="4"/>
        <v>42973.1</v>
      </c>
      <c r="P71" s="34">
        <f t="shared" si="5"/>
        <v>128919.3</v>
      </c>
      <c r="Q71" s="35">
        <f t="shared" si="6"/>
        <v>42973.1</v>
      </c>
      <c r="R71" s="34">
        <f t="shared" si="7"/>
        <v>128919.3</v>
      </c>
      <c r="S71" s="35">
        <f t="shared" si="8"/>
        <v>42973.1</v>
      </c>
    </row>
    <row r="72" spans="1:19" s="11" customFormat="1" ht="15.5">
      <c r="A72" s="33">
        <v>54</v>
      </c>
      <c r="B72" s="12"/>
      <c r="C72" s="54">
        <v>968361</v>
      </c>
      <c r="D72" s="50">
        <v>968361</v>
      </c>
      <c r="E72" s="50">
        <v>968361</v>
      </c>
      <c r="F72" s="50">
        <v>968361</v>
      </c>
      <c r="G72" s="55">
        <v>968361</v>
      </c>
      <c r="H72" s="12"/>
      <c r="I72" s="33">
        <v>54</v>
      </c>
      <c r="J72" s="34">
        <f t="shared" si="0"/>
        <v>145254.15</v>
      </c>
      <c r="K72" s="35">
        <f t="shared" si="1"/>
        <v>48418.05</v>
      </c>
      <c r="L72" s="34">
        <f t="shared" si="2"/>
        <v>145254.15</v>
      </c>
      <c r="M72" s="35">
        <f t="shared" si="1"/>
        <v>48418.05</v>
      </c>
      <c r="N72" s="34">
        <f t="shared" si="3"/>
        <v>145254.15</v>
      </c>
      <c r="O72" s="35">
        <f t="shared" si="4"/>
        <v>48418.05</v>
      </c>
      <c r="P72" s="34">
        <f t="shared" si="5"/>
        <v>145254.15</v>
      </c>
      <c r="Q72" s="35">
        <f t="shared" si="6"/>
        <v>48418.05</v>
      </c>
      <c r="R72" s="34">
        <f t="shared" si="7"/>
        <v>145254.15</v>
      </c>
      <c r="S72" s="35">
        <f t="shared" si="8"/>
        <v>48418.05</v>
      </c>
    </row>
    <row r="73" spans="1:19" s="11" customFormat="1" ht="15.5">
      <c r="A73" s="36">
        <v>55</v>
      </c>
      <c r="B73" s="12"/>
      <c r="C73" s="56">
        <v>1086281</v>
      </c>
      <c r="D73" s="57">
        <v>1086281</v>
      </c>
      <c r="E73" s="57">
        <v>1086281</v>
      </c>
      <c r="F73" s="57">
        <v>1086281</v>
      </c>
      <c r="G73" s="58">
        <v>1086281</v>
      </c>
      <c r="H73" s="12"/>
      <c r="I73" s="36">
        <v>55</v>
      </c>
      <c r="J73" s="37">
        <f t="shared" si="0"/>
        <v>162942.15</v>
      </c>
      <c r="K73" s="38">
        <f t="shared" si="1"/>
        <v>54314.05</v>
      </c>
      <c r="L73" s="37">
        <f t="shared" si="2"/>
        <v>162942.15</v>
      </c>
      <c r="M73" s="38">
        <f t="shared" si="1"/>
        <v>54314.05</v>
      </c>
      <c r="N73" s="37">
        <f t="shared" si="3"/>
        <v>162942.15</v>
      </c>
      <c r="O73" s="38">
        <f t="shared" si="4"/>
        <v>54314.05</v>
      </c>
      <c r="P73" s="37">
        <f t="shared" si="5"/>
        <v>162942.15</v>
      </c>
      <c r="Q73" s="38">
        <f t="shared" si="6"/>
        <v>54314.05</v>
      </c>
      <c r="R73" s="37">
        <f t="shared" si="7"/>
        <v>162942.15</v>
      </c>
      <c r="S73" s="38">
        <f t="shared" si="8"/>
        <v>54314.05</v>
      </c>
    </row>
    <row r="74" spans="1:19" s="11" customFormat="1" ht="15.5">
      <c r="A74" s="39" t="s">
        <v>13</v>
      </c>
      <c r="C74" s="59">
        <v>1218515</v>
      </c>
      <c r="D74" s="60">
        <v>1218515</v>
      </c>
      <c r="E74" s="60">
        <v>1218515</v>
      </c>
      <c r="F74" s="60">
        <v>1218515</v>
      </c>
      <c r="G74" s="61">
        <v>1218515</v>
      </c>
      <c r="I74" s="39" t="s">
        <v>13</v>
      </c>
      <c r="J74" s="37">
        <f t="shared" si="0"/>
        <v>182777.25</v>
      </c>
      <c r="K74" s="38">
        <f t="shared" si="1"/>
        <v>60925.75</v>
      </c>
      <c r="L74" s="37">
        <f t="shared" si="2"/>
        <v>182777.25</v>
      </c>
      <c r="M74" s="38">
        <f t="shared" si="1"/>
        <v>60925.75</v>
      </c>
      <c r="N74" s="37">
        <f t="shared" si="3"/>
        <v>182777.25</v>
      </c>
      <c r="O74" s="38">
        <f t="shared" si="4"/>
        <v>60925.75</v>
      </c>
      <c r="P74" s="37">
        <f t="shared" si="5"/>
        <v>182777.25</v>
      </c>
      <c r="Q74" s="38">
        <f t="shared" si="6"/>
        <v>60925.75</v>
      </c>
      <c r="R74" s="37">
        <f t="shared" si="7"/>
        <v>182777.25</v>
      </c>
      <c r="S74" s="38">
        <f t="shared" si="8"/>
        <v>60925.75</v>
      </c>
    </row>
    <row r="75" spans="1:19" ht="15.5">
      <c r="J75" s="7"/>
      <c r="K75" s="7"/>
      <c r="L75" s="7"/>
    </row>
    <row r="76" spans="1:19" ht="15.5">
      <c r="J76" s="7"/>
      <c r="K76" s="4"/>
      <c r="L76" s="4"/>
    </row>
    <row r="77" spans="1:19" ht="15.5">
      <c r="H77" s="40"/>
      <c r="I77" s="40"/>
      <c r="J77" s="7"/>
      <c r="K77" s="7"/>
      <c r="L77" s="7"/>
    </row>
    <row r="78" spans="1:19" ht="15.5">
      <c r="H78" s="40"/>
      <c r="I78" s="40"/>
      <c r="J78" s="7"/>
      <c r="K78" s="4"/>
      <c r="L78" s="4"/>
    </row>
    <row r="79" spans="1:19" ht="15.5">
      <c r="H79" s="40"/>
      <c r="I79" s="40"/>
      <c r="J79" s="7"/>
      <c r="K79" s="7"/>
      <c r="L79" s="7"/>
    </row>
    <row r="80" spans="1:19" ht="15.5">
      <c r="H80" s="40"/>
      <c r="I80" s="40"/>
      <c r="J80" s="7"/>
      <c r="K80" s="4"/>
      <c r="L80" s="4"/>
    </row>
    <row r="81" spans="8:12" ht="15.5">
      <c r="H81" s="40"/>
      <c r="I81" s="40"/>
      <c r="J81" s="7"/>
      <c r="K81" s="7"/>
      <c r="L81" s="7"/>
    </row>
    <row r="82" spans="8:12" ht="15.5">
      <c r="H82" s="40"/>
      <c r="I82" s="40"/>
      <c r="J82" s="7"/>
      <c r="K82" s="4"/>
      <c r="L82" s="4"/>
    </row>
    <row r="83" spans="8:12" ht="15.5">
      <c r="H83" s="40"/>
      <c r="I83" s="40"/>
      <c r="J83" s="7"/>
      <c r="K83" s="7"/>
      <c r="L83" s="7"/>
    </row>
    <row r="84" spans="8:12" ht="15.5">
      <c r="H84" s="40"/>
      <c r="I84" s="40"/>
      <c r="J84" s="7"/>
      <c r="K84" s="4"/>
      <c r="L84" s="4"/>
    </row>
    <row r="85" spans="8:12" ht="15.5">
      <c r="H85" s="40"/>
      <c r="I85" s="40"/>
      <c r="J85" s="7"/>
      <c r="K85" s="7"/>
      <c r="L85" s="7"/>
    </row>
    <row r="86" spans="8:12" ht="15.5">
      <c r="H86" s="40"/>
      <c r="I86" s="40"/>
      <c r="J86" s="7"/>
      <c r="K86" s="4"/>
      <c r="L86" s="4"/>
    </row>
    <row r="87" spans="8:12" ht="15.5">
      <c r="H87" s="40"/>
      <c r="I87" s="40"/>
      <c r="J87" s="7"/>
      <c r="K87" s="7"/>
      <c r="L87" s="7"/>
    </row>
    <row r="88" spans="8:12" ht="15.5">
      <c r="H88" s="40"/>
      <c r="I88" s="40"/>
      <c r="J88" s="7"/>
      <c r="K88" s="4"/>
      <c r="L88" s="4"/>
    </row>
    <row r="89" spans="8:12" ht="15.5">
      <c r="H89" s="40"/>
      <c r="I89" s="40"/>
      <c r="J89" s="7"/>
      <c r="K89" s="7"/>
      <c r="L89" s="7"/>
    </row>
    <row r="90" spans="8:12" ht="15.5">
      <c r="H90" s="40"/>
      <c r="I90" s="40"/>
      <c r="J90" s="7"/>
      <c r="K90" s="4"/>
      <c r="L90" s="4"/>
    </row>
    <row r="91" spans="8:12" ht="15.5">
      <c r="H91" s="40"/>
      <c r="I91" s="40"/>
      <c r="J91" s="7"/>
      <c r="K91" s="7"/>
      <c r="L91" s="7"/>
    </row>
    <row r="92" spans="8:12" ht="15.5">
      <c r="H92" s="40"/>
      <c r="I92" s="40"/>
      <c r="J92" s="7"/>
      <c r="K92" s="4"/>
      <c r="L92" s="4"/>
    </row>
    <row r="93" spans="8:12" ht="15.5">
      <c r="H93" s="40"/>
      <c r="I93" s="40"/>
      <c r="J93" s="7"/>
      <c r="K93" s="7"/>
      <c r="L93" s="7"/>
    </row>
    <row r="94" spans="8:12" ht="15.5">
      <c r="H94" s="40"/>
      <c r="I94" s="40"/>
      <c r="J94" s="7"/>
      <c r="K94" s="4"/>
      <c r="L94" s="4"/>
    </row>
    <row r="95" spans="8:12" ht="15.5">
      <c r="H95" s="40"/>
      <c r="I95" s="40"/>
      <c r="J95" s="7"/>
      <c r="K95" s="7"/>
      <c r="L95" s="7"/>
    </row>
    <row r="96" spans="8:12" ht="15.5">
      <c r="H96" s="40"/>
      <c r="I96" s="40"/>
      <c r="J96" s="7"/>
      <c r="K96" s="4"/>
      <c r="L96" s="4"/>
    </row>
    <row r="97" spans="8:12" ht="15.5">
      <c r="H97" s="40"/>
      <c r="I97" s="40"/>
      <c r="J97" s="7"/>
      <c r="K97" s="7"/>
      <c r="L97" s="7"/>
    </row>
    <row r="98" spans="8:12" ht="15.5">
      <c r="H98" s="40"/>
      <c r="I98" s="40"/>
      <c r="J98" s="7"/>
      <c r="K98" s="4"/>
      <c r="L98" s="4"/>
    </row>
    <row r="99" spans="8:12" ht="15.5">
      <c r="H99" s="40"/>
      <c r="I99" s="40"/>
      <c r="J99" s="7"/>
      <c r="K99" s="7"/>
      <c r="L99" s="7"/>
    </row>
    <row r="100" spans="8:12" ht="15.5">
      <c r="H100" s="40"/>
      <c r="I100" s="40"/>
      <c r="J100" s="7"/>
      <c r="K100" s="4"/>
      <c r="L100" s="4"/>
    </row>
    <row r="101" spans="8:12" ht="15.5">
      <c r="H101" s="40"/>
      <c r="I101" s="40"/>
      <c r="J101" s="7"/>
      <c r="K101" s="7"/>
      <c r="L101" s="7"/>
    </row>
    <row r="102" spans="8:12" ht="15.5">
      <c r="H102" s="40"/>
      <c r="I102" s="40"/>
      <c r="J102" s="7"/>
      <c r="K102" s="4"/>
      <c r="L102" s="4"/>
    </row>
    <row r="103" spans="8:12" ht="15.5">
      <c r="H103" s="40"/>
      <c r="I103" s="40"/>
      <c r="J103" s="7"/>
      <c r="K103" s="7"/>
      <c r="L103" s="7"/>
    </row>
    <row r="104" spans="8:12" ht="15.5">
      <c r="H104" s="40"/>
      <c r="I104" s="40"/>
      <c r="J104" s="7"/>
      <c r="K104" s="4"/>
      <c r="L104" s="4"/>
    </row>
    <row r="105" spans="8:12" ht="15.5">
      <c r="H105" s="40"/>
      <c r="I105" s="40"/>
      <c r="J105" s="7"/>
      <c r="K105" s="7"/>
      <c r="L105" s="7"/>
    </row>
    <row r="106" spans="8:12" ht="15.5">
      <c r="H106" s="40"/>
      <c r="I106" s="40"/>
      <c r="J106" s="7"/>
      <c r="K106" s="4"/>
      <c r="L106" s="4"/>
    </row>
    <row r="107" spans="8:12" ht="15.5">
      <c r="H107" s="40"/>
      <c r="I107" s="40"/>
      <c r="J107" s="7"/>
      <c r="K107" s="7"/>
      <c r="L107" s="7"/>
    </row>
    <row r="108" spans="8:12" ht="15.5">
      <c r="H108" s="40"/>
      <c r="I108" s="40"/>
      <c r="J108" s="7"/>
      <c r="K108" s="4"/>
      <c r="L108" s="4"/>
    </row>
    <row r="109" spans="8:12" ht="15.5">
      <c r="H109" s="40"/>
      <c r="I109" s="40"/>
      <c r="J109" s="7"/>
      <c r="K109" s="7"/>
      <c r="L109" s="7"/>
    </row>
    <row r="110" spans="8:12" ht="15.5">
      <c r="H110" s="40"/>
      <c r="I110" s="40"/>
      <c r="J110" s="7"/>
      <c r="K110" s="4"/>
      <c r="L110" s="4"/>
    </row>
    <row r="111" spans="8:12" ht="15.5">
      <c r="H111" s="40"/>
      <c r="I111" s="40"/>
      <c r="J111" s="7"/>
      <c r="K111" s="7"/>
      <c r="L111" s="7"/>
    </row>
    <row r="112" spans="8:12" ht="15.5">
      <c r="H112" s="40"/>
      <c r="I112" s="40"/>
      <c r="J112" s="7"/>
      <c r="K112" s="4"/>
      <c r="L112" s="4"/>
    </row>
    <row r="113" spans="8:12" ht="15.5">
      <c r="H113" s="40"/>
      <c r="I113" s="40"/>
      <c r="J113" s="7"/>
      <c r="K113" s="7"/>
      <c r="L113" s="7"/>
    </row>
    <row r="114" spans="8:12" ht="15.5">
      <c r="H114" s="40"/>
      <c r="I114" s="40"/>
      <c r="J114" s="7"/>
      <c r="K114" s="4"/>
      <c r="L114" s="4"/>
    </row>
    <row r="115" spans="8:12" ht="15.5">
      <c r="H115" s="40"/>
      <c r="I115" s="40"/>
      <c r="J115" s="7"/>
      <c r="K115" s="7"/>
      <c r="L115" s="7"/>
    </row>
    <row r="116" spans="8:12" ht="15.5">
      <c r="H116" s="40"/>
      <c r="I116" s="40"/>
      <c r="J116" s="7"/>
      <c r="K116" s="4"/>
      <c r="L116" s="4"/>
    </row>
    <row r="117" spans="8:12" ht="15.5">
      <c r="H117" s="40"/>
      <c r="I117" s="40"/>
      <c r="J117" s="7"/>
      <c r="K117" s="7"/>
      <c r="L117" s="7"/>
    </row>
    <row r="118" spans="8:12" ht="15.5">
      <c r="H118" s="40"/>
      <c r="I118" s="40"/>
      <c r="J118" s="7"/>
      <c r="K118" s="4"/>
      <c r="L118" s="4"/>
    </row>
    <row r="119" spans="8:12" ht="15.5">
      <c r="H119" s="40"/>
      <c r="I119" s="40"/>
      <c r="J119" s="7"/>
      <c r="K119" s="7"/>
      <c r="L119" s="7"/>
    </row>
    <row r="120" spans="8:12" ht="15.5">
      <c r="H120" s="40"/>
      <c r="I120" s="40"/>
      <c r="J120" s="7"/>
      <c r="K120" s="4"/>
      <c r="L120" s="4"/>
    </row>
    <row r="121" spans="8:12" ht="15.5">
      <c r="H121" s="40"/>
      <c r="I121" s="40"/>
      <c r="J121" s="7"/>
      <c r="K121" s="7"/>
      <c r="L121" s="7"/>
    </row>
    <row r="122" spans="8:12" ht="15.5">
      <c r="H122" s="40"/>
      <c r="I122" s="40"/>
      <c r="J122" s="7"/>
      <c r="K122" s="4"/>
      <c r="L122" s="4"/>
    </row>
    <row r="123" spans="8:12" ht="15.5">
      <c r="H123" s="40"/>
      <c r="I123" s="40"/>
      <c r="J123" s="7"/>
      <c r="K123" s="7"/>
      <c r="L123" s="7"/>
    </row>
    <row r="124" spans="8:12" ht="15.5">
      <c r="H124" s="40"/>
      <c r="I124" s="40"/>
      <c r="J124" s="7"/>
      <c r="K124" s="4"/>
      <c r="L124" s="4"/>
    </row>
    <row r="125" spans="8:12" ht="15.5">
      <c r="H125" s="40"/>
      <c r="I125" s="40"/>
      <c r="J125" s="7"/>
      <c r="K125" s="7"/>
      <c r="L125" s="7"/>
    </row>
    <row r="126" spans="8:12" ht="15.5">
      <c r="H126" s="40"/>
      <c r="I126" s="40"/>
      <c r="J126" s="7"/>
      <c r="K126" s="4"/>
      <c r="L126" s="4"/>
    </row>
    <row r="127" spans="8:12" ht="15.5">
      <c r="H127" s="40"/>
      <c r="I127" s="40"/>
      <c r="J127" s="7"/>
      <c r="K127" s="7"/>
      <c r="L127" s="7"/>
    </row>
    <row r="128" spans="8:12" ht="15.5">
      <c r="H128" s="40"/>
      <c r="I128" s="40"/>
      <c r="J128" s="7"/>
      <c r="K128" s="4"/>
      <c r="L128" s="4"/>
    </row>
    <row r="129" spans="8:12" ht="15.5">
      <c r="H129" s="40"/>
      <c r="I129" s="40"/>
      <c r="J129" s="7"/>
      <c r="K129" s="41"/>
      <c r="L129" s="41"/>
    </row>
    <row r="130" spans="8:12" ht="15.5">
      <c r="H130" s="40"/>
      <c r="I130" s="40"/>
      <c r="J130" s="4"/>
    </row>
    <row r="131" spans="8:12" ht="15.5">
      <c r="H131" s="40"/>
      <c r="I131" s="40"/>
      <c r="J131" s="4"/>
    </row>
    <row r="132" spans="8:12" ht="15.5">
      <c r="H132" s="40"/>
      <c r="I132" s="40"/>
      <c r="J132" s="4"/>
      <c r="K132" s="4"/>
      <c r="L132" s="4"/>
    </row>
    <row r="133" spans="8:12" ht="15.5">
      <c r="J133" s="4"/>
      <c r="K133" s="4"/>
      <c r="L133" s="4"/>
    </row>
    <row r="134" spans="8:12" ht="15.5">
      <c r="J134" s="4"/>
      <c r="K134" s="4"/>
      <c r="L134" s="4"/>
    </row>
    <row r="135" spans="8:12" ht="15.5">
      <c r="J135" s="4"/>
      <c r="K135" s="4"/>
      <c r="L135" s="4"/>
    </row>
    <row r="136" spans="8:12" ht="15.5">
      <c r="J136" s="4"/>
      <c r="K136" s="4"/>
      <c r="L136" s="4"/>
    </row>
    <row r="137" spans="8:12" ht="15.5">
      <c r="J137" s="4"/>
      <c r="K137" s="4"/>
      <c r="L137" s="4"/>
    </row>
    <row r="138" spans="8:12" ht="15.5">
      <c r="J138" s="4"/>
      <c r="K138" s="4"/>
      <c r="L138" s="4"/>
    </row>
    <row r="139" spans="8:12" ht="15.5">
      <c r="J139" s="4"/>
      <c r="K139" s="4"/>
      <c r="L139" s="4"/>
    </row>
    <row r="140" spans="8:12" ht="15.5">
      <c r="J140" s="4"/>
      <c r="K140" s="4"/>
      <c r="L140" s="4"/>
    </row>
    <row r="141" spans="8:12" ht="15.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580A180E-84C1-44A8-8FDC-43EA97B9AABE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74 N19:N76 P19:P87 R19:R8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C497F-4005-4BE7-BCF4-444D1B9D2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9634DF-87EB-481D-A72F-E7B2324734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2F95D5-C2EB-4112-9726-1CD431153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Jens Finn Christensen</cp:lastModifiedBy>
  <dcterms:created xsi:type="dcterms:W3CDTF">2022-02-11T14:25:30Z</dcterms:created>
  <dcterms:modified xsi:type="dcterms:W3CDTF">2025-04-13T07:41:57Z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000176562</vt:lpwstr>
  </property>
  <property fmtid="{D5CDD505-2E9C-101B-9397-08002B2CF9AE}" pid="4" name="EXCoreDocType">
    <vt:lpwstr>Type1A</vt:lpwstr>
  </property>
  <property fmtid="{D5CDD505-2E9C-101B-9397-08002B2CF9AE}" pid="5" name="EXHash">
    <vt:lpwstr>A736DF85F3A923A0011AE3923B7A358E1ED11C8B92EE785B5D92D1D24A89E9CD960E72EF9D5F264DADA9014996D8DE0FA8545932EC2761CBF54D6873AC4</vt:lpwstr>
  </property>
  <property fmtid="{D5CDD505-2E9C-101B-9397-08002B2CF9AE}" pid="6" name="EXTimestamp">
    <vt:lpwstr>11-02-2022 15:41:38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