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oclan-my.sharepoint.com/personal/alk_sl_dk/Documents/Desktop/ny hjemmeside/Regionale/Regionale lønninger 1. januar 2023/"/>
    </mc:Choice>
  </mc:AlternateContent>
  <xr:revisionPtr revIDLastSave="0" documentId="8_{604C6B49-ECA3-48B1-AD4B-25681A741E8D}" xr6:coauthVersionLast="47" xr6:coauthVersionMax="47" xr10:uidLastSave="{00000000-0000-0000-0000-000000000000}"/>
  <bookViews>
    <workbookView xWindow="-110" yWindow="-110" windowWidth="19420" windowHeight="10300" xr2:uid="{D53890FB-9181-4CB1-9F80-F6D948528359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R66" i="1"/>
  <c r="S66" i="1" s="1"/>
  <c r="P66" i="1"/>
  <c r="Q66" i="1" s="1"/>
  <c r="N66" i="1"/>
  <c r="O66" i="1" s="1"/>
  <c r="L66" i="1"/>
  <c r="M66" i="1" s="1"/>
  <c r="J66" i="1"/>
  <c r="K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P64" i="1"/>
  <c r="Q64" i="1" s="1"/>
  <c r="N64" i="1"/>
  <c r="O64" i="1" s="1"/>
  <c r="L64" i="1"/>
  <c r="M64" i="1" s="1"/>
  <c r="J64" i="1"/>
  <c r="K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P62" i="1"/>
  <c r="Q62" i="1" s="1"/>
  <c r="N62" i="1"/>
  <c r="O62" i="1" s="1"/>
  <c r="L62" i="1"/>
  <c r="M62" i="1" s="1"/>
  <c r="J62" i="1"/>
  <c r="K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P60" i="1"/>
  <c r="Q60" i="1" s="1"/>
  <c r="N60" i="1"/>
  <c r="O60" i="1" s="1"/>
  <c r="L60" i="1"/>
  <c r="M60" i="1" s="1"/>
  <c r="J60" i="1"/>
  <c r="K60" i="1" s="1"/>
  <c r="R59" i="1"/>
  <c r="S59" i="1" s="1"/>
  <c r="N59" i="1"/>
  <c r="O59" i="1" s="1"/>
  <c r="J59" i="1"/>
  <c r="K59" i="1" s="1"/>
  <c r="P59" i="1"/>
  <c r="Q59" i="1" s="1"/>
  <c r="L59" i="1"/>
  <c r="M59" i="1" s="1"/>
  <c r="R58" i="1"/>
  <c r="S58" i="1" s="1"/>
  <c r="P58" i="1"/>
  <c r="Q58" i="1" s="1"/>
  <c r="N58" i="1"/>
  <c r="O58" i="1" s="1"/>
  <c r="L58" i="1"/>
  <c r="M58" i="1" s="1"/>
  <c r="J58" i="1"/>
  <c r="K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P56" i="1"/>
  <c r="Q56" i="1" s="1"/>
  <c r="N56" i="1"/>
  <c r="O56" i="1" s="1"/>
  <c r="L56" i="1"/>
  <c r="M56" i="1" s="1"/>
  <c r="J56" i="1"/>
  <c r="K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P54" i="1"/>
  <c r="Q54" i="1" s="1"/>
  <c r="N54" i="1"/>
  <c r="O54" i="1" s="1"/>
  <c r="L54" i="1"/>
  <c r="M54" i="1" s="1"/>
  <c r="J54" i="1"/>
  <c r="K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P52" i="1"/>
  <c r="Q52" i="1" s="1"/>
  <c r="N52" i="1"/>
  <c r="O52" i="1" s="1"/>
  <c r="L52" i="1"/>
  <c r="M52" i="1" s="1"/>
  <c r="J52" i="1"/>
  <c r="K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P50" i="1"/>
  <c r="Q50" i="1" s="1"/>
  <c r="N50" i="1"/>
  <c r="O50" i="1" s="1"/>
  <c r="L50" i="1"/>
  <c r="M50" i="1" s="1"/>
  <c r="J50" i="1"/>
  <c r="K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P48" i="1"/>
  <c r="Q48" i="1" s="1"/>
  <c r="N48" i="1"/>
  <c r="O48" i="1" s="1"/>
  <c r="L48" i="1"/>
  <c r="M48" i="1" s="1"/>
  <c r="J48" i="1"/>
  <c r="K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P46" i="1"/>
  <c r="Q46" i="1" s="1"/>
  <c r="N46" i="1"/>
  <c r="O46" i="1" s="1"/>
  <c r="L46" i="1"/>
  <c r="M46" i="1" s="1"/>
  <c r="J46" i="1"/>
  <c r="K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P44" i="1"/>
  <c r="Q44" i="1" s="1"/>
  <c r="N44" i="1"/>
  <c r="O44" i="1" s="1"/>
  <c r="L44" i="1"/>
  <c r="M44" i="1" s="1"/>
  <c r="J44" i="1"/>
  <c r="K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P42" i="1"/>
  <c r="Q42" i="1" s="1"/>
  <c r="N42" i="1"/>
  <c r="O42" i="1" s="1"/>
  <c r="L42" i="1"/>
  <c r="M42" i="1" s="1"/>
  <c r="J42" i="1"/>
  <c r="K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<sst xmlns="http://schemas.openxmlformats.org/spreadsheetml/2006/main" count="49" uniqueCount="25">
  <si>
    <t>Beregning af pensionsbidrag for ikke-tjenestemænd</t>
  </si>
  <si>
    <t>Sådan gør du!</t>
  </si>
  <si>
    <t>2. Du kan nu finde dit pensionsbidrag i den 2. grønne tabel, herunder til højre.</t>
  </si>
  <si>
    <t>Pensionsgivende årsløn for ikke-tjenestemænd</t>
  </si>
  <si>
    <t>Pensionsordning: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</si>
  <si>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</si>
  <si>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</si>
  <si>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</si>
  <si>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</si>
  <si>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</si>
  <si>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</si>
  <si>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</si>
  <si>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</si>
  <si>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</si>
  <si>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</si>
  <si>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1. Indtast pensionsprocenten i det røde felt og tast ENTER.</t>
  </si>
  <si>
    <t>Pensionsprocent:</t>
  </si>
  <si>
    <t>Pensionsgivende årsløn inkl. områdetillæg</t>
  </si>
  <si>
    <t>Pensionsbidrag</t>
  </si>
  <si>
    <t>SOCIALPÆDAGOGERNE</t>
  </si>
  <si>
    <t xml:space="preserve">3. Dit områdetillæg (gruppe 0-4) afhænger af, hvilken kommune din arbejdsplads ligger i. </t>
  </si>
  <si>
    <t>Oversigt over områdetillæg.</t>
  </si>
  <si>
    <t>REGIONALE LØNNINGER OG PENSIONSBIDRAG PR. 1. JANUAR 2023</t>
  </si>
  <si>
    <t>REGIONALE LØNNINGER PR. 1. JANUAR 2023</t>
  </si>
  <si>
    <t>REGIONALE PENSIONSBIDRAG PR.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</si>
</sst>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757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6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5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2" fontId="0" fillId="0" borderId="0" xfId="0" applyNumberFormat="1"/>
    <xf numFmtId="39" fontId="0" fillId="0" borderId="0" xfId="0" applyNumberFormat="1"/>
    <xf numFmtId="0" fontId="7" fillId="0" borderId="0" xfId="0" applyFont="1"/>
    <xf numFmtId="0" fontId="8" fillId="0" borderId="0" xfId="0" applyFont="1"/>
    <xf numFmtId="10" fontId="7" fillId="2" borderId="1" xfId="0" applyNumberFormat="1" applyFont="1" applyFill="1" applyBorder="1" applyProtection="1">
      <protection locked="0"/>
    </xf>
    <xf numFmtId="10" fontId="7" fillId="0" borderId="0" xfId="0" applyNumberFormat="1" applyFont="1" applyProtection="1">
      <protection hidden="1"/>
    </xf>
    <xf numFmtId="10" fontId="8" fillId="0" borderId="0" xfId="0" applyNumberFormat="1" applyFont="1"/>
    <xf numFmtId="0" fontId="9" fillId="0" borderId="0" xfId="0" applyFont="1"/>
    <xf numFmtId="0" fontId="10" fillId="0" borderId="0" xfId="0" applyFont="1"/>
    <xf numFmtId="37" fontId="3" fillId="0" borderId="3" xfId="0" applyNumberFormat="1" applyFont="1" applyBorder="1"/>
    <xf numFmtId="37" fontId="3" fillId="0" borderId="4" xfId="0" applyNumberFormat="1" applyFont="1" applyBorder="1"/>
    <xf numFmtId="37" fontId="3" fillId="0" borderId="5" xfId="0" applyNumberFormat="1" applyFont="1" applyBorder="1"/>
    <xf numFmtId="37" fontId="3" fillId="0" borderId="7" xfId="0" applyNumberFormat="1" applyFont="1" applyBorder="1"/>
    <xf numFmtId="37" fontId="3" fillId="0" borderId="0" xfId="0" applyNumberFormat="1" applyFont="1"/>
    <xf numFmtId="37" fontId="3" fillId="0" borderId="8" xfId="0" applyNumberFormat="1" applyFont="1" applyBorder="1"/>
    <xf numFmtId="37" fontId="3" fillId="0" borderId="10" xfId="0" applyNumberFormat="1" applyFont="1" applyBorder="1"/>
    <xf numFmtId="37" fontId="3" fillId="0" borderId="11" xfId="0" applyNumberFormat="1" applyFont="1" applyBorder="1"/>
    <xf numFmtId="37" fontId="3" fillId="0" borderId="12" xfId="0" applyNumberFormat="1" applyFont="1" applyBorder="1"/>
    <xf numFmtId="37" fontId="3" fillId="0" borderId="13" xfId="0" applyNumberFormat="1" applyFont="1" applyBorder="1"/>
    <xf numFmtId="37" fontId="3" fillId="0" borderId="14" xfId="0" applyNumberFormat="1" applyFont="1" applyBorder="1"/>
    <xf numFmtId="37" fontId="3" fillId="0" borderId="15" xfId="0" applyNumberFormat="1" applyFont="1" applyBorder="1"/>
    <xf numFmtId="0" fontId="11" fillId="0" borderId="0" xfId="1"/>
    <xf numFmtId="39" fontId="6" fillId="3" borderId="3" xfId="0" quotePrefix="1" applyNumberFormat="1" applyFont="1" applyFill="1" applyBorder="1" applyAlignment="1" applyProtection="1">
      <alignment horizontal="center"/>
      <protection hidden="1"/>
    </xf>
    <xf numFmtId="39" fontId="6" fillId="3" borderId="4" xfId="0" quotePrefix="1" applyNumberFormat="1" applyFont="1" applyFill="1" applyBorder="1" applyAlignment="1" applyProtection="1">
      <alignment horizontal="center"/>
      <protection hidden="1"/>
    </xf>
    <xf numFmtId="39" fontId="6" fillId="3" borderId="5" xfId="0" quotePrefix="1" applyNumberFormat="1" applyFont="1" applyFill="1" applyBorder="1" applyAlignment="1" applyProtection="1">
      <alignment horizontal="center"/>
      <protection hidden="1"/>
    </xf>
    <xf numFmtId="10" fontId="6" fillId="3" borderId="3" xfId="0" quotePrefix="1" applyNumberFormat="1" applyFont="1" applyFill="1" applyBorder="1" applyAlignment="1" applyProtection="1">
      <alignment horizontal="center"/>
      <protection hidden="1"/>
    </xf>
    <xf numFmtId="10" fontId="6" fillId="3" borderId="4" xfId="0" quotePrefix="1" applyNumberFormat="1" applyFont="1" applyFill="1" applyBorder="1" applyAlignment="1" applyProtection="1">
      <alignment horizontal="center"/>
      <protection hidden="1"/>
    </xf>
    <xf numFmtId="10" fontId="6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653/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1A82-3EE2-4478-BABB-EB98E3071B90}">
  <dimension ref="A1:S141"/>
  <sheetViews>
    <sheetView showGridLines="0" tabSelected="1" topLeftCell="A9" zoomScale="90" zoomScaleNormal="90" workbookViewId="0">
      <selection activeCell="C19" sqref="C19"/>
    </sheetView>
  </sheetViews>
  <sheetFormatPr defaultRowHeight="14.5"/>
  <cols>
    <col min="1" max="1" width="4.7265625" customWidth="1"/>
    <col min="2" max="2" width="1.26953125" customWidth="1"/>
    <col min="3" max="7" width="14.7265625" customWidth="1"/>
    <col min="8" max="8" width="2.26953125" customWidth="1"/>
    <col min="9" max="9" width="4.7265625" customWidth="1"/>
    <col min="10" max="19" width="16.7265625" customWidth="1"/>
    <col min="20" max="20" width="14.7265625" customWidth="1"/>
    <col min="21" max="22" width="8.81640625" customWidth="1"/>
  </cols>
  <sheetData>
    <row r="1" spans="1:19" ht="20">
      <c r="A1" s="1" t="s">
        <v>22</v>
      </c>
      <c r="B1" s="2"/>
      <c r="C1" s="2"/>
      <c r="D1" s="2"/>
      <c r="E1" s="2"/>
      <c r="F1" s="2"/>
      <c r="G1" s="2"/>
      <c r="H1" s="3"/>
      <c r="S1" s="3"/>
    </row>
    <row r="2" spans="1:19" ht="20.5">
      <c r="A2" s="1"/>
      <c r="B2" s="2"/>
      <c r="C2" s="2"/>
      <c r="D2" s="2"/>
      <c r="E2" s="2"/>
      <c r="F2" s="2"/>
      <c r="G2" s="2"/>
      <c r="H2" s="3"/>
      <c r="Q2" s="48" t="s">
        <v>19</v>
      </c>
      <c r="S2" s="3"/>
    </row>
    <row r="3" spans="1:19" ht="15.5">
      <c r="A3" s="4" t="s">
        <v>0</v>
      </c>
      <c r="B3" s="5"/>
      <c r="C3" s="5"/>
      <c r="D3" s="5"/>
      <c r="E3" s="5"/>
      <c r="F3" s="5"/>
      <c r="G3" s="5"/>
      <c r="H3" s="5"/>
      <c r="I3" s="42"/>
      <c r="J3" s="42"/>
      <c r="K3" s="42"/>
      <c r="L3" s="42"/>
    </row>
    <row r="4" spans="1:19" ht="15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9" ht="15.5">
      <c r="A5" s="5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9" ht="15.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9" ht="15.5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9" ht="15.5">
      <c r="A8" s="42" t="s">
        <v>20</v>
      </c>
      <c r="J8" s="61" t="s">
        <v>21</v>
      </c>
      <c r="L8" s="42"/>
    </row>
    <row r="9" spans="1:19" ht="15.5">
      <c r="A9" s="5"/>
      <c r="B9" s="5"/>
      <c r="C9" s="5"/>
      <c r="D9" s="5"/>
      <c r="E9" s="5"/>
      <c r="F9" s="5"/>
      <c r="G9" s="5"/>
      <c r="H9" s="5"/>
      <c r="I9" s="42"/>
      <c r="J9" s="42"/>
      <c r="K9" s="42"/>
      <c r="L9" s="42"/>
    </row>
    <row r="10" spans="1:19" ht="15.5">
      <c r="A10" s="47" t="s">
        <v>16</v>
      </c>
      <c r="B10" s="43"/>
      <c r="C10" s="43"/>
      <c r="D10" s="43"/>
      <c r="E10" s="44">
        <v>0.14199999999999999</v>
      </c>
      <c r="F10" s="43"/>
      <c r="G10" s="43"/>
      <c r="H10" s="43"/>
      <c r="I10" s="42"/>
      <c r="J10" s="42"/>
      <c r="K10" s="42"/>
      <c r="L10" s="45"/>
    </row>
    <row r="11" spans="1:19" ht="15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9" ht="20.5" customHeight="1">
      <c r="A12" s="6" t="s">
        <v>23</v>
      </c>
      <c r="B12" s="7"/>
      <c r="C12" s="7"/>
      <c r="D12" s="7"/>
      <c r="E12" s="7"/>
      <c r="F12" s="7"/>
      <c r="G12" s="7"/>
      <c r="H12" s="7"/>
      <c r="I12" s="6" t="s">
        <v>24</v>
      </c>
      <c r="J12" s="4"/>
      <c r="K12" s="42"/>
      <c r="L12" s="42"/>
      <c r="O12" s="4"/>
    </row>
    <row r="13" spans="1:19" ht="15.65" customHeight="1">
      <c r="A13" s="8" t="s">
        <v>3</v>
      </c>
      <c r="B13" s="8"/>
      <c r="C13" s="8"/>
      <c r="D13" s="8"/>
      <c r="E13" s="8"/>
      <c r="F13" s="8"/>
      <c r="G13" s="8"/>
      <c r="H13" s="8"/>
      <c r="I13" s="8" t="s">
        <v>4</v>
      </c>
      <c r="J13" s="4"/>
      <c r="K13" s="46">
        <f>E10</f>
        <v>0.14199999999999999</v>
      </c>
      <c r="L13" s="42"/>
      <c r="O13" s="4"/>
    </row>
    <row r="14" spans="1:19" s="11" customFormat="1" ht="15.5">
      <c r="A14" s="9"/>
      <c r="B14" s="9"/>
      <c r="C14" s="9"/>
      <c r="D14" s="9"/>
      <c r="E14" s="9"/>
      <c r="F14" s="9"/>
      <c r="G14" s="9"/>
      <c r="H14" s="9"/>
      <c r="I14" s="8"/>
      <c r="J14" s="4"/>
      <c r="K14" s="10"/>
      <c r="O14" s="12"/>
    </row>
    <row r="15" spans="1:19" s="11" customFormat="1" ht="15.5">
      <c r="A15" s="13" t="s">
        <v>5</v>
      </c>
      <c r="B15" s="14"/>
      <c r="C15" s="62" t="s">
        <v>17</v>
      </c>
      <c r="D15" s="63"/>
      <c r="E15" s="63"/>
      <c r="F15" s="63"/>
      <c r="G15" s="64"/>
      <c r="H15" s="14"/>
      <c r="I15" s="13" t="s">
        <v>5</v>
      </c>
      <c r="J15" s="65" t="s">
        <v>18</v>
      </c>
      <c r="K15" s="66"/>
      <c r="L15" s="66"/>
      <c r="M15" s="66"/>
      <c r="N15" s="66"/>
      <c r="O15" s="66"/>
      <c r="P15" s="66"/>
      <c r="Q15" s="66"/>
      <c r="R15" s="66"/>
      <c r="S15" s="67"/>
    </row>
    <row r="16" spans="1:19" s="11" customFormat="1" ht="15.5">
      <c r="A16" s="15"/>
      <c r="B16" s="14"/>
      <c r="C16" s="16" t="s">
        <v>6</v>
      </c>
      <c r="D16" s="17" t="s">
        <v>7</v>
      </c>
      <c r="E16" s="17" t="s">
        <v>8</v>
      </c>
      <c r="F16" s="17" t="s">
        <v>9</v>
      </c>
      <c r="G16" s="18" t="s">
        <v>10</v>
      </c>
      <c r="H16" s="14"/>
      <c r="I16" s="15"/>
      <c r="J16" s="68" t="s">
        <v>6</v>
      </c>
      <c r="K16" s="68"/>
      <c r="L16" s="68" t="s">
        <v>7</v>
      </c>
      <c r="M16" s="68"/>
      <c r="N16" s="68" t="s">
        <v>8</v>
      </c>
      <c r="O16" s="68"/>
      <c r="P16" s="68" t="s">
        <v>9</v>
      </c>
      <c r="Q16" s="68"/>
      <c r="R16" s="68" t="s">
        <v>10</v>
      </c>
      <c r="S16" s="69"/>
    </row>
    <row r="17" spans="1:19" s="11" customFormat="1" ht="15.5">
      <c r="A17" s="19"/>
      <c r="C17" s="20"/>
      <c r="D17" s="21"/>
      <c r="E17" s="21"/>
      <c r="F17" s="21"/>
      <c r="G17" s="22"/>
      <c r="I17" s="19"/>
      <c r="J17" s="23" t="s">
        <v>11</v>
      </c>
      <c r="K17" s="24" t="s">
        <v>12</v>
      </c>
      <c r="L17" s="24" t="s">
        <v>11</v>
      </c>
      <c r="M17" s="24" t="s">
        <v>12</v>
      </c>
      <c r="N17" s="24" t="s">
        <v>11</v>
      </c>
      <c r="O17" s="24" t="s">
        <v>12</v>
      </c>
      <c r="P17" s="24" t="s">
        <v>11</v>
      </c>
      <c r="Q17" s="24" t="s">
        <v>12</v>
      </c>
      <c r="R17" s="24" t="s">
        <v>11</v>
      </c>
      <c r="S17" s="25" t="s">
        <v>12</v>
      </c>
    </row>
    <row r="18" spans="1:19" s="11" customFormat="1" ht="15.5">
      <c r="A18" s="26"/>
      <c r="B18" s="14"/>
      <c r="C18" s="20"/>
      <c r="D18" s="21"/>
      <c r="E18" s="21"/>
      <c r="F18" s="21"/>
      <c r="G18" s="22"/>
      <c r="H18" s="14"/>
      <c r="I18" s="26"/>
      <c r="J18" s="27" t="s">
        <v>13</v>
      </c>
      <c r="K18" s="28" t="s">
        <v>13</v>
      </c>
      <c r="L18" s="28" t="s">
        <v>13</v>
      </c>
      <c r="M18" s="28" t="s">
        <v>13</v>
      </c>
      <c r="N18" s="28" t="s">
        <v>13</v>
      </c>
      <c r="O18" s="28" t="s">
        <v>13</v>
      </c>
      <c r="P18" s="28" t="s">
        <v>13</v>
      </c>
      <c r="Q18" s="28" t="s">
        <v>13</v>
      </c>
      <c r="R18" s="28" t="s">
        <v>13</v>
      </c>
      <c r="S18" s="29" t="s">
        <v>13</v>
      </c>
    </row>
    <row r="19" spans="1:19" s="11" customFormat="1" ht="15.5">
      <c r="A19" s="30">
        <v>1</v>
      </c>
      <c r="B19" s="12"/>
      <c r="C19" s="49">
        <v>216041</v>
      </c>
      <c r="D19" s="50">
        <v>219088</v>
      </c>
      <c r="E19" s="50">
        <v>221197</v>
      </c>
      <c r="F19" s="50">
        <v>224246</v>
      </c>
      <c r="G19" s="51">
        <v>226355</v>
      </c>
      <c r="H19" s="12"/>
      <c r="I19" s="30">
        <v>1</v>
      </c>
      <c r="J19" s="31">
        <f>ROUND(C19*$E$10,2)</f>
        <v>30677.82</v>
      </c>
      <c r="K19" s="32">
        <f>ROUND(J19/3,2)</f>
        <v>10225.94</v>
      </c>
      <c r="L19" s="31">
        <f>ROUND(D19*$E$10,2)</f>
        <v>31110.5</v>
      </c>
      <c r="M19" s="32">
        <f>ROUND(L19/3,2)</f>
        <v>10370.17</v>
      </c>
      <c r="N19" s="31">
        <f>ROUND(E19*$E$10,2)</f>
        <v>31409.97</v>
      </c>
      <c r="O19" s="32">
        <f>ROUND(N19/3,2)</f>
        <v>10469.99</v>
      </c>
      <c r="P19" s="31">
        <f>ROUND(F19*$E$10,2)</f>
        <v>31842.93</v>
      </c>
      <c r="Q19" s="32">
        <f>ROUND(P19/3,2)</f>
        <v>10614.31</v>
      </c>
      <c r="R19" s="31">
        <f>ROUND(G19*$E$10,2)</f>
        <v>32142.41</v>
      </c>
      <c r="S19" s="32">
        <f>ROUND(R19/3,2)</f>
        <v>10714.14</v>
      </c>
    </row>
    <row r="20" spans="1:19" s="11" customFormat="1" ht="15.5">
      <c r="A20" s="33">
        <v>2</v>
      </c>
      <c r="B20" s="12"/>
      <c r="C20" s="52">
        <v>219359</v>
      </c>
      <c r="D20" s="53">
        <v>222481</v>
      </c>
      <c r="E20" s="53">
        <v>224641</v>
      </c>
      <c r="F20" s="53">
        <v>227763</v>
      </c>
      <c r="G20" s="54">
        <v>229924</v>
      </c>
      <c r="H20" s="12"/>
      <c r="I20" s="33">
        <v>2</v>
      </c>
      <c r="J20" s="34">
        <f t="shared" ref="J20:J74" si="0">ROUND(C20*$E$10,2)</f>
        <v>31148.98</v>
      </c>
      <c r="K20" s="35">
        <f t="shared" ref="K20:M74" si="1">ROUND(J20/3,2)</f>
        <v>10382.99</v>
      </c>
      <c r="L20" s="34">
        <f t="shared" ref="L20:L74" si="2">ROUND(D20*$E$10,2)</f>
        <v>31592.3</v>
      </c>
      <c r="M20" s="35">
        <f t="shared" si="1"/>
        <v>10530.77</v>
      </c>
      <c r="N20" s="34">
        <f t="shared" ref="N20:N74" si="3">ROUND(E20*$E$10,2)</f>
        <v>31899.02</v>
      </c>
      <c r="O20" s="35">
        <f t="shared" ref="O20:O74" si="4">ROUND(N20/3,2)</f>
        <v>10633.01</v>
      </c>
      <c r="P20" s="34">
        <f t="shared" ref="P20:P74" si="5">ROUND(F20*$E$10,2)</f>
        <v>32342.35</v>
      </c>
      <c r="Q20" s="35">
        <f t="shared" ref="Q20:Q74" si="6">ROUND(P20/3,2)</f>
        <v>10780.78</v>
      </c>
      <c r="R20" s="34">
        <f t="shared" ref="R20:R74" si="7">ROUND(G20*$E$10,2)</f>
        <v>32649.21</v>
      </c>
      <c r="S20" s="35">
        <f t="shared" ref="S20:S74" si="8">ROUND(R20/3,2)</f>
        <v>10883.07</v>
      </c>
    </row>
    <row r="21" spans="1:19" s="11" customFormat="1" ht="15.5">
      <c r="A21" s="33">
        <v>3</v>
      </c>
      <c r="B21" s="12"/>
      <c r="C21" s="52">
        <v>222767</v>
      </c>
      <c r="D21" s="53">
        <v>225963</v>
      </c>
      <c r="E21" s="53">
        <v>228179</v>
      </c>
      <c r="F21" s="53">
        <v>231375</v>
      </c>
      <c r="G21" s="54">
        <v>233590</v>
      </c>
      <c r="H21" s="12"/>
      <c r="I21" s="33">
        <v>3</v>
      </c>
      <c r="J21" s="34">
        <f t="shared" si="0"/>
        <v>31632.91</v>
      </c>
      <c r="K21" s="35">
        <f t="shared" si="1"/>
        <v>10544.3</v>
      </c>
      <c r="L21" s="34">
        <f t="shared" si="2"/>
        <v>32086.75</v>
      </c>
      <c r="M21" s="35">
        <f t="shared" si="1"/>
        <v>10695.58</v>
      </c>
      <c r="N21" s="34">
        <f t="shared" si="3"/>
        <v>32401.42</v>
      </c>
      <c r="O21" s="35">
        <f t="shared" si="4"/>
        <v>10800.47</v>
      </c>
      <c r="P21" s="34">
        <f t="shared" si="5"/>
        <v>32855.25</v>
      </c>
      <c r="Q21" s="35">
        <f t="shared" si="6"/>
        <v>10951.75</v>
      </c>
      <c r="R21" s="34">
        <f t="shared" si="7"/>
        <v>33169.78</v>
      </c>
      <c r="S21" s="35">
        <f t="shared" si="8"/>
        <v>11056.59</v>
      </c>
    </row>
    <row r="22" spans="1:19" s="11" customFormat="1" ht="15.5">
      <c r="A22" s="33">
        <v>4</v>
      </c>
      <c r="B22" s="12"/>
      <c r="C22" s="52">
        <v>226269</v>
      </c>
      <c r="D22" s="53">
        <v>229545</v>
      </c>
      <c r="E22" s="53">
        <v>231814</v>
      </c>
      <c r="F22" s="53">
        <v>235090</v>
      </c>
      <c r="G22" s="54">
        <v>237358</v>
      </c>
      <c r="H22" s="12"/>
      <c r="I22" s="33">
        <v>4</v>
      </c>
      <c r="J22" s="34">
        <f t="shared" si="0"/>
        <v>32130.2</v>
      </c>
      <c r="K22" s="35">
        <f t="shared" si="1"/>
        <v>10710.07</v>
      </c>
      <c r="L22" s="34">
        <f t="shared" si="2"/>
        <v>32595.39</v>
      </c>
      <c r="M22" s="35">
        <f t="shared" si="1"/>
        <v>10865.13</v>
      </c>
      <c r="N22" s="34">
        <f t="shared" si="3"/>
        <v>32917.589999999997</v>
      </c>
      <c r="O22" s="35">
        <f t="shared" si="4"/>
        <v>10972.53</v>
      </c>
      <c r="P22" s="34">
        <f t="shared" si="5"/>
        <v>33382.78</v>
      </c>
      <c r="Q22" s="35">
        <f t="shared" si="6"/>
        <v>11127.59</v>
      </c>
      <c r="R22" s="34">
        <f t="shared" si="7"/>
        <v>33704.839999999997</v>
      </c>
      <c r="S22" s="35">
        <f t="shared" si="8"/>
        <v>11234.95</v>
      </c>
    </row>
    <row r="23" spans="1:19" s="11" customFormat="1" ht="15.5">
      <c r="A23" s="36">
        <v>5</v>
      </c>
      <c r="B23" s="12"/>
      <c r="C23" s="55">
        <v>229867</v>
      </c>
      <c r="D23" s="56">
        <v>233224</v>
      </c>
      <c r="E23" s="56">
        <v>235549</v>
      </c>
      <c r="F23" s="56">
        <v>238905</v>
      </c>
      <c r="G23" s="57">
        <v>241227</v>
      </c>
      <c r="H23" s="12"/>
      <c r="I23" s="36">
        <v>5</v>
      </c>
      <c r="J23" s="37">
        <f t="shared" si="0"/>
        <v>32641.11</v>
      </c>
      <c r="K23" s="38">
        <f t="shared" si="1"/>
        <v>10880.37</v>
      </c>
      <c r="L23" s="37">
        <f t="shared" si="2"/>
        <v>33117.81</v>
      </c>
      <c r="M23" s="38">
        <f t="shared" si="1"/>
        <v>11039.27</v>
      </c>
      <c r="N23" s="37">
        <f t="shared" si="3"/>
        <v>33447.96</v>
      </c>
      <c r="O23" s="38">
        <f t="shared" si="4"/>
        <v>11149.32</v>
      </c>
      <c r="P23" s="37">
        <f t="shared" si="5"/>
        <v>33924.51</v>
      </c>
      <c r="Q23" s="38">
        <f t="shared" si="6"/>
        <v>11308.17</v>
      </c>
      <c r="R23" s="37">
        <f t="shared" si="7"/>
        <v>34254.230000000003</v>
      </c>
      <c r="S23" s="38">
        <f t="shared" si="8"/>
        <v>11418.08</v>
      </c>
    </row>
    <row r="24" spans="1:19" s="11" customFormat="1" ht="15.5">
      <c r="A24" s="30">
        <v>6</v>
      </c>
      <c r="B24" s="12"/>
      <c r="C24" s="49">
        <v>233567</v>
      </c>
      <c r="D24" s="50">
        <v>237006</v>
      </c>
      <c r="E24" s="50">
        <v>239388</v>
      </c>
      <c r="F24" s="50">
        <v>242827</v>
      </c>
      <c r="G24" s="51">
        <v>245207</v>
      </c>
      <c r="H24" s="12"/>
      <c r="I24" s="30">
        <v>6</v>
      </c>
      <c r="J24" s="34">
        <f t="shared" si="0"/>
        <v>33166.51</v>
      </c>
      <c r="K24" s="35">
        <f t="shared" si="1"/>
        <v>11055.5</v>
      </c>
      <c r="L24" s="34">
        <f t="shared" si="2"/>
        <v>33654.85</v>
      </c>
      <c r="M24" s="35">
        <f t="shared" si="1"/>
        <v>11218.28</v>
      </c>
      <c r="N24" s="34">
        <f t="shared" si="3"/>
        <v>33993.1</v>
      </c>
      <c r="O24" s="35">
        <f t="shared" si="4"/>
        <v>11331.03</v>
      </c>
      <c r="P24" s="34">
        <f t="shared" si="5"/>
        <v>34481.43</v>
      </c>
      <c r="Q24" s="35">
        <f t="shared" si="6"/>
        <v>11493.81</v>
      </c>
      <c r="R24" s="34">
        <f t="shared" si="7"/>
        <v>34819.39</v>
      </c>
      <c r="S24" s="35">
        <f t="shared" si="8"/>
        <v>11606.46</v>
      </c>
    </row>
    <row r="25" spans="1:19" s="11" customFormat="1" ht="15.5">
      <c r="A25" s="33">
        <v>7</v>
      </c>
      <c r="B25" s="12"/>
      <c r="C25" s="52">
        <v>237363</v>
      </c>
      <c r="D25" s="53">
        <v>240887</v>
      </c>
      <c r="E25" s="53">
        <v>243330</v>
      </c>
      <c r="F25" s="53">
        <v>246852</v>
      </c>
      <c r="G25" s="54">
        <v>249292</v>
      </c>
      <c r="H25" s="12"/>
      <c r="I25" s="33">
        <v>7</v>
      </c>
      <c r="J25" s="34">
        <f t="shared" si="0"/>
        <v>33705.550000000003</v>
      </c>
      <c r="K25" s="35">
        <f t="shared" si="1"/>
        <v>11235.18</v>
      </c>
      <c r="L25" s="34">
        <f t="shared" si="2"/>
        <v>34205.949999999997</v>
      </c>
      <c r="M25" s="35">
        <f t="shared" si="1"/>
        <v>11401.98</v>
      </c>
      <c r="N25" s="34">
        <f t="shared" si="3"/>
        <v>34552.86</v>
      </c>
      <c r="O25" s="35">
        <f t="shared" si="4"/>
        <v>11517.62</v>
      </c>
      <c r="P25" s="34">
        <f t="shared" si="5"/>
        <v>35052.980000000003</v>
      </c>
      <c r="Q25" s="35">
        <f t="shared" si="6"/>
        <v>11684.33</v>
      </c>
      <c r="R25" s="34">
        <f t="shared" si="7"/>
        <v>35399.46</v>
      </c>
      <c r="S25" s="35">
        <f t="shared" si="8"/>
        <v>11799.82</v>
      </c>
    </row>
    <row r="26" spans="1:19" s="11" customFormat="1" ht="15.5">
      <c r="A26" s="33">
        <v>8</v>
      </c>
      <c r="B26" s="12"/>
      <c r="C26" s="52">
        <v>241408</v>
      </c>
      <c r="D26" s="53">
        <v>245025</v>
      </c>
      <c r="E26" s="53">
        <v>247527</v>
      </c>
      <c r="F26" s="53">
        <v>251142</v>
      </c>
      <c r="G26" s="54">
        <v>253645</v>
      </c>
      <c r="H26" s="12"/>
      <c r="I26" s="33">
        <v>8</v>
      </c>
      <c r="J26" s="34">
        <f t="shared" si="0"/>
        <v>34279.94</v>
      </c>
      <c r="K26" s="35">
        <f t="shared" si="1"/>
        <v>11426.65</v>
      </c>
      <c r="L26" s="34">
        <f t="shared" si="2"/>
        <v>34793.550000000003</v>
      </c>
      <c r="M26" s="35">
        <f t="shared" si="1"/>
        <v>11597.85</v>
      </c>
      <c r="N26" s="34">
        <f t="shared" si="3"/>
        <v>35148.83</v>
      </c>
      <c r="O26" s="35">
        <f t="shared" si="4"/>
        <v>11716.28</v>
      </c>
      <c r="P26" s="34">
        <f t="shared" si="5"/>
        <v>35662.160000000003</v>
      </c>
      <c r="Q26" s="35">
        <f t="shared" si="6"/>
        <v>11887.39</v>
      </c>
      <c r="R26" s="34">
        <f t="shared" si="7"/>
        <v>36017.589999999997</v>
      </c>
      <c r="S26" s="35">
        <f t="shared" si="8"/>
        <v>12005.86</v>
      </c>
    </row>
    <row r="27" spans="1:19" s="11" customFormat="1" ht="15.5">
      <c r="A27" s="33">
        <v>9</v>
      </c>
      <c r="B27" s="12"/>
      <c r="C27" s="52">
        <v>249002</v>
      </c>
      <c r="D27" s="53">
        <v>252708</v>
      </c>
      <c r="E27" s="53">
        <v>255273</v>
      </c>
      <c r="F27" s="53">
        <v>258977</v>
      </c>
      <c r="G27" s="54">
        <v>261542</v>
      </c>
      <c r="H27" s="12"/>
      <c r="I27" s="33">
        <v>9</v>
      </c>
      <c r="J27" s="34">
        <f t="shared" si="0"/>
        <v>35358.28</v>
      </c>
      <c r="K27" s="35">
        <f t="shared" si="1"/>
        <v>11786.09</v>
      </c>
      <c r="L27" s="34">
        <f t="shared" si="2"/>
        <v>35884.54</v>
      </c>
      <c r="M27" s="35">
        <f t="shared" si="1"/>
        <v>11961.51</v>
      </c>
      <c r="N27" s="34">
        <f t="shared" si="3"/>
        <v>36248.769999999997</v>
      </c>
      <c r="O27" s="35">
        <f t="shared" si="4"/>
        <v>12082.92</v>
      </c>
      <c r="P27" s="34">
        <f t="shared" si="5"/>
        <v>36774.730000000003</v>
      </c>
      <c r="Q27" s="35">
        <f t="shared" si="6"/>
        <v>12258.24</v>
      </c>
      <c r="R27" s="34">
        <f t="shared" si="7"/>
        <v>37138.959999999999</v>
      </c>
      <c r="S27" s="35">
        <f t="shared" si="8"/>
        <v>12379.65</v>
      </c>
    </row>
    <row r="28" spans="1:19" s="11" customFormat="1" ht="15.5">
      <c r="A28" s="36">
        <v>10</v>
      </c>
      <c r="B28" s="12"/>
      <c r="C28" s="55">
        <v>250760</v>
      </c>
      <c r="D28" s="56">
        <v>254557</v>
      </c>
      <c r="E28" s="56">
        <v>257187</v>
      </c>
      <c r="F28" s="56">
        <v>260984</v>
      </c>
      <c r="G28" s="57">
        <v>263615</v>
      </c>
      <c r="H28" s="12"/>
      <c r="I28" s="36">
        <v>10</v>
      </c>
      <c r="J28" s="37">
        <f t="shared" si="0"/>
        <v>35607.919999999998</v>
      </c>
      <c r="K28" s="38">
        <f t="shared" si="1"/>
        <v>11869.31</v>
      </c>
      <c r="L28" s="37">
        <f t="shared" si="2"/>
        <v>36147.089999999997</v>
      </c>
      <c r="M28" s="38">
        <f t="shared" si="1"/>
        <v>12049.03</v>
      </c>
      <c r="N28" s="37">
        <f t="shared" si="3"/>
        <v>36520.550000000003</v>
      </c>
      <c r="O28" s="38">
        <f t="shared" si="4"/>
        <v>12173.52</v>
      </c>
      <c r="P28" s="37">
        <f t="shared" si="5"/>
        <v>37059.730000000003</v>
      </c>
      <c r="Q28" s="38">
        <f t="shared" si="6"/>
        <v>12353.24</v>
      </c>
      <c r="R28" s="37">
        <f t="shared" si="7"/>
        <v>37433.33</v>
      </c>
      <c r="S28" s="38">
        <f t="shared" si="8"/>
        <v>12477.78</v>
      </c>
    </row>
    <row r="29" spans="1:19" s="11" customFormat="1" ht="15.5">
      <c r="A29" s="30">
        <v>11</v>
      </c>
      <c r="B29" s="12"/>
      <c r="C29" s="49">
        <v>255478</v>
      </c>
      <c r="D29" s="50">
        <v>259371</v>
      </c>
      <c r="E29" s="50">
        <v>262067</v>
      </c>
      <c r="F29" s="50">
        <v>265958</v>
      </c>
      <c r="G29" s="51">
        <v>268654</v>
      </c>
      <c r="H29" s="12"/>
      <c r="I29" s="30">
        <v>11</v>
      </c>
      <c r="J29" s="34">
        <f t="shared" si="0"/>
        <v>36277.879999999997</v>
      </c>
      <c r="K29" s="35">
        <f t="shared" si="1"/>
        <v>12092.63</v>
      </c>
      <c r="L29" s="34">
        <f t="shared" si="2"/>
        <v>36830.68</v>
      </c>
      <c r="M29" s="35">
        <f t="shared" si="1"/>
        <v>12276.89</v>
      </c>
      <c r="N29" s="34">
        <f t="shared" si="3"/>
        <v>37213.51</v>
      </c>
      <c r="O29" s="35">
        <f t="shared" si="4"/>
        <v>12404.5</v>
      </c>
      <c r="P29" s="34">
        <f t="shared" si="5"/>
        <v>37766.04</v>
      </c>
      <c r="Q29" s="35">
        <f t="shared" si="6"/>
        <v>12588.68</v>
      </c>
      <c r="R29" s="34">
        <f t="shared" si="7"/>
        <v>38148.870000000003</v>
      </c>
      <c r="S29" s="35">
        <f t="shared" si="8"/>
        <v>12716.29</v>
      </c>
    </row>
    <row r="30" spans="1:19" s="11" customFormat="1" ht="15.5">
      <c r="A30" s="33">
        <v>12</v>
      </c>
      <c r="B30" s="12"/>
      <c r="C30" s="52">
        <v>259830</v>
      </c>
      <c r="D30" s="53">
        <v>263819</v>
      </c>
      <c r="E30" s="53">
        <v>266582</v>
      </c>
      <c r="F30" s="53">
        <v>270573</v>
      </c>
      <c r="G30" s="54">
        <v>273334</v>
      </c>
      <c r="H30" s="12"/>
      <c r="I30" s="33">
        <v>12</v>
      </c>
      <c r="J30" s="34">
        <f t="shared" si="0"/>
        <v>36895.86</v>
      </c>
      <c r="K30" s="35">
        <f t="shared" si="1"/>
        <v>12298.62</v>
      </c>
      <c r="L30" s="34">
        <f t="shared" si="2"/>
        <v>37462.300000000003</v>
      </c>
      <c r="M30" s="35">
        <f t="shared" si="1"/>
        <v>12487.43</v>
      </c>
      <c r="N30" s="34">
        <f t="shared" si="3"/>
        <v>37854.639999999999</v>
      </c>
      <c r="O30" s="35">
        <f t="shared" si="4"/>
        <v>12618.21</v>
      </c>
      <c r="P30" s="34">
        <f t="shared" si="5"/>
        <v>38421.370000000003</v>
      </c>
      <c r="Q30" s="35">
        <f t="shared" si="6"/>
        <v>12807.12</v>
      </c>
      <c r="R30" s="34">
        <f t="shared" si="7"/>
        <v>38813.43</v>
      </c>
      <c r="S30" s="35">
        <f t="shared" si="8"/>
        <v>12937.81</v>
      </c>
    </row>
    <row r="31" spans="1:19" s="11" customFormat="1" ht="15.5">
      <c r="A31" s="33">
        <v>13</v>
      </c>
      <c r="B31" s="12"/>
      <c r="C31" s="52">
        <v>264305</v>
      </c>
      <c r="D31" s="53">
        <v>268396</v>
      </c>
      <c r="E31" s="53">
        <v>271228</v>
      </c>
      <c r="F31" s="53">
        <v>275319</v>
      </c>
      <c r="G31" s="54">
        <v>278151</v>
      </c>
      <c r="H31" s="12"/>
      <c r="I31" s="33">
        <v>13</v>
      </c>
      <c r="J31" s="34">
        <f t="shared" si="0"/>
        <v>37531.31</v>
      </c>
      <c r="K31" s="35">
        <f t="shared" si="1"/>
        <v>12510.44</v>
      </c>
      <c r="L31" s="34">
        <f t="shared" si="2"/>
        <v>38112.230000000003</v>
      </c>
      <c r="M31" s="35">
        <f t="shared" si="1"/>
        <v>12704.08</v>
      </c>
      <c r="N31" s="34">
        <f t="shared" si="3"/>
        <v>38514.379999999997</v>
      </c>
      <c r="O31" s="35">
        <f t="shared" si="4"/>
        <v>12838.13</v>
      </c>
      <c r="P31" s="34">
        <f t="shared" si="5"/>
        <v>39095.300000000003</v>
      </c>
      <c r="Q31" s="35">
        <f t="shared" si="6"/>
        <v>13031.77</v>
      </c>
      <c r="R31" s="34">
        <f t="shared" si="7"/>
        <v>39497.440000000002</v>
      </c>
      <c r="S31" s="35">
        <f t="shared" si="8"/>
        <v>13165.81</v>
      </c>
    </row>
    <row r="32" spans="1:19" s="11" customFormat="1" ht="15.5">
      <c r="A32" s="33">
        <v>14</v>
      </c>
      <c r="B32" s="12"/>
      <c r="C32" s="52">
        <v>268903</v>
      </c>
      <c r="D32" s="53">
        <v>273096</v>
      </c>
      <c r="E32" s="53">
        <v>276000</v>
      </c>
      <c r="F32" s="53">
        <v>280194</v>
      </c>
      <c r="G32" s="54">
        <v>283098</v>
      </c>
      <c r="H32" s="12"/>
      <c r="I32" s="33">
        <v>14</v>
      </c>
      <c r="J32" s="34">
        <f t="shared" si="0"/>
        <v>38184.230000000003</v>
      </c>
      <c r="K32" s="35">
        <f t="shared" si="1"/>
        <v>12728.08</v>
      </c>
      <c r="L32" s="34">
        <f t="shared" si="2"/>
        <v>38779.629999999997</v>
      </c>
      <c r="M32" s="35">
        <f t="shared" si="1"/>
        <v>12926.54</v>
      </c>
      <c r="N32" s="34">
        <f t="shared" si="3"/>
        <v>39192</v>
      </c>
      <c r="O32" s="35">
        <f t="shared" si="4"/>
        <v>13064</v>
      </c>
      <c r="P32" s="34">
        <f t="shared" si="5"/>
        <v>39787.550000000003</v>
      </c>
      <c r="Q32" s="35">
        <f t="shared" si="6"/>
        <v>13262.52</v>
      </c>
      <c r="R32" s="34">
        <f t="shared" si="7"/>
        <v>40199.919999999998</v>
      </c>
      <c r="S32" s="35">
        <f t="shared" si="8"/>
        <v>13399.97</v>
      </c>
    </row>
    <row r="33" spans="1:19" s="11" customFormat="1" ht="15.5">
      <c r="A33" s="36">
        <v>15</v>
      </c>
      <c r="B33" s="12"/>
      <c r="C33" s="55">
        <v>273445</v>
      </c>
      <c r="D33" s="56">
        <v>277744</v>
      </c>
      <c r="E33" s="56">
        <v>280722</v>
      </c>
      <c r="F33" s="56">
        <v>285020</v>
      </c>
      <c r="G33" s="57">
        <v>287998</v>
      </c>
      <c r="H33" s="12"/>
      <c r="I33" s="36">
        <v>15</v>
      </c>
      <c r="J33" s="37">
        <f t="shared" si="0"/>
        <v>38829.19</v>
      </c>
      <c r="K33" s="38">
        <f t="shared" si="1"/>
        <v>12943.06</v>
      </c>
      <c r="L33" s="37">
        <f t="shared" si="2"/>
        <v>39439.65</v>
      </c>
      <c r="M33" s="38">
        <f t="shared" si="1"/>
        <v>13146.55</v>
      </c>
      <c r="N33" s="37">
        <f t="shared" si="3"/>
        <v>39862.519999999997</v>
      </c>
      <c r="O33" s="38">
        <f t="shared" si="4"/>
        <v>13287.51</v>
      </c>
      <c r="P33" s="37">
        <f t="shared" si="5"/>
        <v>40472.839999999997</v>
      </c>
      <c r="Q33" s="38">
        <f t="shared" si="6"/>
        <v>13490.95</v>
      </c>
      <c r="R33" s="37">
        <f t="shared" si="7"/>
        <v>40895.72</v>
      </c>
      <c r="S33" s="38">
        <f t="shared" si="8"/>
        <v>13631.91</v>
      </c>
    </row>
    <row r="34" spans="1:19" s="11" customFormat="1" ht="15.5">
      <c r="A34" s="30">
        <v>16</v>
      </c>
      <c r="B34" s="12"/>
      <c r="C34" s="49">
        <v>278092</v>
      </c>
      <c r="D34" s="50">
        <v>282499</v>
      </c>
      <c r="E34" s="50">
        <v>285551</v>
      </c>
      <c r="F34" s="50">
        <v>289959</v>
      </c>
      <c r="G34" s="51">
        <v>293012</v>
      </c>
      <c r="H34" s="12"/>
      <c r="I34" s="30">
        <v>16</v>
      </c>
      <c r="J34" s="34">
        <f t="shared" si="0"/>
        <v>39489.06</v>
      </c>
      <c r="K34" s="35">
        <f t="shared" si="1"/>
        <v>13163.02</v>
      </c>
      <c r="L34" s="34">
        <f t="shared" si="2"/>
        <v>40114.86</v>
      </c>
      <c r="M34" s="35">
        <f t="shared" si="1"/>
        <v>13371.62</v>
      </c>
      <c r="N34" s="34">
        <f t="shared" si="3"/>
        <v>40548.239999999998</v>
      </c>
      <c r="O34" s="35">
        <f t="shared" si="4"/>
        <v>13516.08</v>
      </c>
      <c r="P34" s="34">
        <f t="shared" si="5"/>
        <v>41174.18</v>
      </c>
      <c r="Q34" s="35">
        <f t="shared" si="6"/>
        <v>13724.73</v>
      </c>
      <c r="R34" s="34">
        <f t="shared" si="7"/>
        <v>41607.699999999997</v>
      </c>
      <c r="S34" s="35">
        <f t="shared" si="8"/>
        <v>13869.23</v>
      </c>
    </row>
    <row r="35" spans="1:19" s="11" customFormat="1" ht="15.5">
      <c r="A35" s="33">
        <v>17</v>
      </c>
      <c r="B35" s="12"/>
      <c r="C35" s="52">
        <v>281955</v>
      </c>
      <c r="D35" s="53">
        <v>286494</v>
      </c>
      <c r="E35" s="53">
        <v>289640</v>
      </c>
      <c r="F35" s="53">
        <v>294181</v>
      </c>
      <c r="G35" s="54">
        <v>297323</v>
      </c>
      <c r="H35" s="12"/>
      <c r="I35" s="33">
        <v>17</v>
      </c>
      <c r="J35" s="34">
        <f t="shared" si="0"/>
        <v>40037.61</v>
      </c>
      <c r="K35" s="35">
        <f t="shared" si="1"/>
        <v>13345.87</v>
      </c>
      <c r="L35" s="34">
        <f t="shared" si="2"/>
        <v>40682.15</v>
      </c>
      <c r="M35" s="35">
        <f t="shared" si="1"/>
        <v>13560.72</v>
      </c>
      <c r="N35" s="34">
        <f t="shared" si="3"/>
        <v>41128.879999999997</v>
      </c>
      <c r="O35" s="35">
        <f t="shared" si="4"/>
        <v>13709.63</v>
      </c>
      <c r="P35" s="34">
        <f t="shared" si="5"/>
        <v>41773.699999999997</v>
      </c>
      <c r="Q35" s="35">
        <f t="shared" si="6"/>
        <v>13924.57</v>
      </c>
      <c r="R35" s="34">
        <f t="shared" si="7"/>
        <v>42219.87</v>
      </c>
      <c r="S35" s="35">
        <f t="shared" si="8"/>
        <v>14073.29</v>
      </c>
    </row>
    <row r="36" spans="1:19" s="11" customFormat="1" ht="15.5">
      <c r="A36" s="33">
        <v>18</v>
      </c>
      <c r="B36" s="12"/>
      <c r="C36" s="52">
        <v>287105</v>
      </c>
      <c r="D36" s="53">
        <v>291761</v>
      </c>
      <c r="E36" s="53">
        <v>294984</v>
      </c>
      <c r="F36" s="53">
        <v>299641</v>
      </c>
      <c r="G36" s="54">
        <v>302864</v>
      </c>
      <c r="H36" s="12"/>
      <c r="I36" s="33">
        <v>18</v>
      </c>
      <c r="J36" s="34">
        <f t="shared" si="0"/>
        <v>40768.910000000003</v>
      </c>
      <c r="K36" s="35">
        <f t="shared" si="1"/>
        <v>13589.64</v>
      </c>
      <c r="L36" s="34">
        <f t="shared" si="2"/>
        <v>41430.06</v>
      </c>
      <c r="M36" s="35">
        <f t="shared" si="1"/>
        <v>13810.02</v>
      </c>
      <c r="N36" s="34">
        <f t="shared" si="3"/>
        <v>41887.730000000003</v>
      </c>
      <c r="O36" s="35">
        <f t="shared" si="4"/>
        <v>13962.58</v>
      </c>
      <c r="P36" s="34">
        <f t="shared" si="5"/>
        <v>42549.02</v>
      </c>
      <c r="Q36" s="35">
        <f t="shared" si="6"/>
        <v>14183.01</v>
      </c>
      <c r="R36" s="34">
        <f t="shared" si="7"/>
        <v>43006.69</v>
      </c>
      <c r="S36" s="35">
        <f t="shared" si="8"/>
        <v>14335.56</v>
      </c>
    </row>
    <row r="37" spans="1:19" s="11" customFormat="1" ht="15.5">
      <c r="A37" s="33">
        <v>19</v>
      </c>
      <c r="B37" s="12"/>
      <c r="C37" s="52">
        <v>290960</v>
      </c>
      <c r="D37" s="53">
        <v>295734</v>
      </c>
      <c r="E37" s="53">
        <v>299042</v>
      </c>
      <c r="F37" s="53">
        <v>303816</v>
      </c>
      <c r="G37" s="54">
        <v>307121</v>
      </c>
      <c r="H37" s="12"/>
      <c r="I37" s="33">
        <v>19</v>
      </c>
      <c r="J37" s="34">
        <f t="shared" si="0"/>
        <v>41316.32</v>
      </c>
      <c r="K37" s="35">
        <f t="shared" si="1"/>
        <v>13772.11</v>
      </c>
      <c r="L37" s="34">
        <f t="shared" si="2"/>
        <v>41994.23</v>
      </c>
      <c r="M37" s="35">
        <f t="shared" si="1"/>
        <v>13998.08</v>
      </c>
      <c r="N37" s="34">
        <f t="shared" si="3"/>
        <v>42463.96</v>
      </c>
      <c r="O37" s="35">
        <f t="shared" si="4"/>
        <v>14154.65</v>
      </c>
      <c r="P37" s="34">
        <f t="shared" si="5"/>
        <v>43141.87</v>
      </c>
      <c r="Q37" s="35">
        <f t="shared" si="6"/>
        <v>14380.62</v>
      </c>
      <c r="R37" s="34">
        <f t="shared" si="7"/>
        <v>43611.18</v>
      </c>
      <c r="S37" s="35">
        <f t="shared" si="8"/>
        <v>14537.06</v>
      </c>
    </row>
    <row r="38" spans="1:19" s="11" customFormat="1" ht="15.5">
      <c r="A38" s="36">
        <v>20</v>
      </c>
      <c r="B38" s="12"/>
      <c r="C38" s="55">
        <v>294177</v>
      </c>
      <c r="D38" s="56">
        <v>299073</v>
      </c>
      <c r="E38" s="56">
        <v>302462</v>
      </c>
      <c r="F38" s="56">
        <v>307360</v>
      </c>
      <c r="G38" s="57">
        <v>310749</v>
      </c>
      <c r="H38" s="12"/>
      <c r="I38" s="36">
        <v>20</v>
      </c>
      <c r="J38" s="37">
        <f t="shared" si="0"/>
        <v>41773.129999999997</v>
      </c>
      <c r="K38" s="38">
        <f t="shared" si="1"/>
        <v>13924.38</v>
      </c>
      <c r="L38" s="37">
        <f t="shared" si="2"/>
        <v>42468.37</v>
      </c>
      <c r="M38" s="38">
        <f t="shared" si="1"/>
        <v>14156.12</v>
      </c>
      <c r="N38" s="37">
        <f t="shared" si="3"/>
        <v>42949.599999999999</v>
      </c>
      <c r="O38" s="38">
        <f t="shared" si="4"/>
        <v>14316.53</v>
      </c>
      <c r="P38" s="37">
        <f t="shared" si="5"/>
        <v>43645.120000000003</v>
      </c>
      <c r="Q38" s="38">
        <f t="shared" si="6"/>
        <v>14548.37</v>
      </c>
      <c r="R38" s="37">
        <f t="shared" si="7"/>
        <v>44126.36</v>
      </c>
      <c r="S38" s="38">
        <f t="shared" si="8"/>
        <v>14708.79</v>
      </c>
    </row>
    <row r="39" spans="1:19" s="11" customFormat="1" ht="15.5">
      <c r="A39" s="30">
        <v>21</v>
      </c>
      <c r="B39" s="12"/>
      <c r="C39" s="49">
        <v>299046</v>
      </c>
      <c r="D39" s="50">
        <v>304067</v>
      </c>
      <c r="E39" s="50">
        <v>307544</v>
      </c>
      <c r="F39" s="50">
        <v>312566</v>
      </c>
      <c r="G39" s="51">
        <v>316043</v>
      </c>
      <c r="H39" s="12"/>
      <c r="I39" s="30">
        <v>21</v>
      </c>
      <c r="J39" s="34">
        <f t="shared" si="0"/>
        <v>42464.53</v>
      </c>
      <c r="K39" s="35">
        <f t="shared" si="1"/>
        <v>14154.84</v>
      </c>
      <c r="L39" s="34">
        <f t="shared" si="2"/>
        <v>43177.51</v>
      </c>
      <c r="M39" s="35">
        <f t="shared" si="1"/>
        <v>14392.5</v>
      </c>
      <c r="N39" s="34">
        <f t="shared" si="3"/>
        <v>43671.25</v>
      </c>
      <c r="O39" s="35">
        <f t="shared" si="4"/>
        <v>14557.08</v>
      </c>
      <c r="P39" s="34">
        <f t="shared" si="5"/>
        <v>44384.37</v>
      </c>
      <c r="Q39" s="35">
        <f t="shared" si="6"/>
        <v>14794.79</v>
      </c>
      <c r="R39" s="34">
        <f t="shared" si="7"/>
        <v>44878.11</v>
      </c>
      <c r="S39" s="35">
        <f t="shared" si="8"/>
        <v>14959.37</v>
      </c>
    </row>
    <row r="40" spans="1:19" s="11" customFormat="1" ht="15.5">
      <c r="A40" s="33">
        <v>22</v>
      </c>
      <c r="B40" s="12"/>
      <c r="C40" s="52">
        <v>303561</v>
      </c>
      <c r="D40" s="53">
        <v>308582</v>
      </c>
      <c r="E40" s="53">
        <v>312059</v>
      </c>
      <c r="F40" s="53">
        <v>317081</v>
      </c>
      <c r="G40" s="54">
        <v>320558</v>
      </c>
      <c r="H40" s="12"/>
      <c r="I40" s="33">
        <v>22</v>
      </c>
      <c r="J40" s="34">
        <f t="shared" si="0"/>
        <v>43105.66</v>
      </c>
      <c r="K40" s="35">
        <f t="shared" si="1"/>
        <v>14368.55</v>
      </c>
      <c r="L40" s="34">
        <f t="shared" si="2"/>
        <v>43818.64</v>
      </c>
      <c r="M40" s="35">
        <f t="shared" si="1"/>
        <v>14606.21</v>
      </c>
      <c r="N40" s="34">
        <f t="shared" si="3"/>
        <v>44312.38</v>
      </c>
      <c r="O40" s="35">
        <f t="shared" si="4"/>
        <v>14770.79</v>
      </c>
      <c r="P40" s="34">
        <f t="shared" si="5"/>
        <v>45025.5</v>
      </c>
      <c r="Q40" s="35">
        <f t="shared" si="6"/>
        <v>15008.5</v>
      </c>
      <c r="R40" s="34">
        <f t="shared" si="7"/>
        <v>45519.24</v>
      </c>
      <c r="S40" s="35">
        <f t="shared" si="8"/>
        <v>15173.08</v>
      </c>
    </row>
    <row r="41" spans="1:19" s="11" customFormat="1" ht="15.5">
      <c r="A41" s="33">
        <v>23</v>
      </c>
      <c r="B41" s="12"/>
      <c r="C41" s="52">
        <v>307714</v>
      </c>
      <c r="D41" s="53">
        <v>312601</v>
      </c>
      <c r="E41" s="53">
        <v>315979</v>
      </c>
      <c r="F41" s="53">
        <v>320864</v>
      </c>
      <c r="G41" s="54">
        <v>324245</v>
      </c>
      <c r="H41" s="12"/>
      <c r="I41" s="33">
        <v>23</v>
      </c>
      <c r="J41" s="34">
        <f t="shared" si="0"/>
        <v>43695.39</v>
      </c>
      <c r="K41" s="35">
        <f t="shared" si="1"/>
        <v>14565.13</v>
      </c>
      <c r="L41" s="34">
        <f t="shared" si="2"/>
        <v>44389.34</v>
      </c>
      <c r="M41" s="35">
        <f t="shared" si="1"/>
        <v>14796.45</v>
      </c>
      <c r="N41" s="34">
        <f t="shared" si="3"/>
        <v>44869.02</v>
      </c>
      <c r="O41" s="35">
        <f t="shared" si="4"/>
        <v>14956.34</v>
      </c>
      <c r="P41" s="34">
        <f t="shared" si="5"/>
        <v>45562.69</v>
      </c>
      <c r="Q41" s="35">
        <f t="shared" si="6"/>
        <v>15187.56</v>
      </c>
      <c r="R41" s="34">
        <f t="shared" si="7"/>
        <v>46042.79</v>
      </c>
      <c r="S41" s="35">
        <f t="shared" si="8"/>
        <v>15347.6</v>
      </c>
    </row>
    <row r="42" spans="1:19" s="11" customFormat="1" ht="15.5">
      <c r="A42" s="33">
        <v>24</v>
      </c>
      <c r="B42" s="12"/>
      <c r="C42" s="52">
        <v>312698</v>
      </c>
      <c r="D42" s="53">
        <v>317443</v>
      </c>
      <c r="E42" s="53">
        <v>320729</v>
      </c>
      <c r="F42" s="53">
        <v>325474</v>
      </c>
      <c r="G42" s="54">
        <v>328760</v>
      </c>
      <c r="H42" s="12"/>
      <c r="I42" s="33">
        <v>24</v>
      </c>
      <c r="J42" s="34">
        <f t="shared" si="0"/>
        <v>44403.12</v>
      </c>
      <c r="K42" s="35">
        <f t="shared" si="1"/>
        <v>14801.04</v>
      </c>
      <c r="L42" s="34">
        <f t="shared" si="2"/>
        <v>45076.91</v>
      </c>
      <c r="M42" s="35">
        <f t="shared" si="1"/>
        <v>15025.64</v>
      </c>
      <c r="N42" s="34">
        <f t="shared" si="3"/>
        <v>45543.519999999997</v>
      </c>
      <c r="O42" s="35">
        <f t="shared" si="4"/>
        <v>15181.17</v>
      </c>
      <c r="P42" s="34">
        <f t="shared" si="5"/>
        <v>46217.31</v>
      </c>
      <c r="Q42" s="35">
        <f t="shared" si="6"/>
        <v>15405.77</v>
      </c>
      <c r="R42" s="34">
        <f t="shared" si="7"/>
        <v>46683.92</v>
      </c>
      <c r="S42" s="35">
        <f t="shared" si="8"/>
        <v>15561.31</v>
      </c>
    </row>
    <row r="43" spans="1:19" s="11" customFormat="1" ht="15.5">
      <c r="A43" s="36">
        <v>25</v>
      </c>
      <c r="B43" s="12"/>
      <c r="C43" s="55">
        <v>317787</v>
      </c>
      <c r="D43" s="56">
        <v>322384</v>
      </c>
      <c r="E43" s="56">
        <v>325566</v>
      </c>
      <c r="F43" s="56">
        <v>330166</v>
      </c>
      <c r="G43" s="57">
        <v>333348</v>
      </c>
      <c r="H43" s="12"/>
      <c r="I43" s="36">
        <v>25</v>
      </c>
      <c r="J43" s="37">
        <f t="shared" si="0"/>
        <v>45125.75</v>
      </c>
      <c r="K43" s="38">
        <f t="shared" si="1"/>
        <v>15041.92</v>
      </c>
      <c r="L43" s="37">
        <f t="shared" si="2"/>
        <v>45778.53</v>
      </c>
      <c r="M43" s="38">
        <f t="shared" si="1"/>
        <v>15259.51</v>
      </c>
      <c r="N43" s="37">
        <f t="shared" si="3"/>
        <v>46230.37</v>
      </c>
      <c r="O43" s="38">
        <f t="shared" si="4"/>
        <v>15410.12</v>
      </c>
      <c r="P43" s="37">
        <f t="shared" si="5"/>
        <v>46883.57</v>
      </c>
      <c r="Q43" s="38">
        <f t="shared" si="6"/>
        <v>15627.86</v>
      </c>
      <c r="R43" s="37">
        <f t="shared" si="7"/>
        <v>47335.42</v>
      </c>
      <c r="S43" s="38">
        <f t="shared" si="8"/>
        <v>15778.47</v>
      </c>
    </row>
    <row r="44" spans="1:19" s="11" customFormat="1" ht="15.5">
      <c r="A44" s="30">
        <v>26</v>
      </c>
      <c r="B44" s="12"/>
      <c r="C44" s="49">
        <v>322993</v>
      </c>
      <c r="D44" s="50">
        <v>327433</v>
      </c>
      <c r="E44" s="50">
        <v>330505</v>
      </c>
      <c r="F44" s="50">
        <v>334945</v>
      </c>
      <c r="G44" s="51">
        <v>338016</v>
      </c>
      <c r="H44" s="12"/>
      <c r="I44" s="30">
        <v>26</v>
      </c>
      <c r="J44" s="34">
        <f t="shared" si="0"/>
        <v>45865.01</v>
      </c>
      <c r="K44" s="35">
        <f t="shared" si="1"/>
        <v>15288.34</v>
      </c>
      <c r="L44" s="34">
        <f t="shared" si="2"/>
        <v>46495.49</v>
      </c>
      <c r="M44" s="35">
        <f t="shared" si="1"/>
        <v>15498.5</v>
      </c>
      <c r="N44" s="34">
        <f t="shared" si="3"/>
        <v>46931.71</v>
      </c>
      <c r="O44" s="35">
        <f t="shared" si="4"/>
        <v>15643.9</v>
      </c>
      <c r="P44" s="34">
        <f t="shared" si="5"/>
        <v>47562.19</v>
      </c>
      <c r="Q44" s="35">
        <f t="shared" si="6"/>
        <v>15854.06</v>
      </c>
      <c r="R44" s="34">
        <f t="shared" si="7"/>
        <v>47998.27</v>
      </c>
      <c r="S44" s="35">
        <f t="shared" si="8"/>
        <v>15999.42</v>
      </c>
    </row>
    <row r="45" spans="1:19" s="11" customFormat="1" ht="15.5">
      <c r="A45" s="33">
        <v>27</v>
      </c>
      <c r="B45" s="12"/>
      <c r="C45" s="52">
        <v>328318</v>
      </c>
      <c r="D45" s="53">
        <v>332588</v>
      </c>
      <c r="E45" s="53">
        <v>335543</v>
      </c>
      <c r="F45" s="53">
        <v>339810</v>
      </c>
      <c r="G45" s="54">
        <v>342765</v>
      </c>
      <c r="H45" s="12"/>
      <c r="I45" s="33">
        <v>27</v>
      </c>
      <c r="J45" s="34">
        <f t="shared" si="0"/>
        <v>46621.16</v>
      </c>
      <c r="K45" s="35">
        <f t="shared" si="1"/>
        <v>15540.39</v>
      </c>
      <c r="L45" s="34">
        <f t="shared" si="2"/>
        <v>47227.5</v>
      </c>
      <c r="M45" s="35">
        <f t="shared" si="1"/>
        <v>15742.5</v>
      </c>
      <c r="N45" s="34">
        <f t="shared" si="3"/>
        <v>47647.11</v>
      </c>
      <c r="O45" s="35">
        <f t="shared" si="4"/>
        <v>15882.37</v>
      </c>
      <c r="P45" s="34">
        <f t="shared" si="5"/>
        <v>48253.02</v>
      </c>
      <c r="Q45" s="35">
        <f t="shared" si="6"/>
        <v>16084.34</v>
      </c>
      <c r="R45" s="34">
        <f t="shared" si="7"/>
        <v>48672.63</v>
      </c>
      <c r="S45" s="35">
        <f t="shared" si="8"/>
        <v>16224.21</v>
      </c>
    </row>
    <row r="46" spans="1:19" s="11" customFormat="1" ht="15.5">
      <c r="A46" s="33">
        <v>28</v>
      </c>
      <c r="B46" s="12"/>
      <c r="C46" s="52">
        <v>333760</v>
      </c>
      <c r="D46" s="53">
        <v>337847</v>
      </c>
      <c r="E46" s="53">
        <v>340678</v>
      </c>
      <c r="F46" s="53">
        <v>344765</v>
      </c>
      <c r="G46" s="54">
        <v>347593</v>
      </c>
      <c r="H46" s="12"/>
      <c r="I46" s="33">
        <v>28</v>
      </c>
      <c r="J46" s="34">
        <f t="shared" si="0"/>
        <v>47393.919999999998</v>
      </c>
      <c r="K46" s="35">
        <f t="shared" si="1"/>
        <v>15797.97</v>
      </c>
      <c r="L46" s="34">
        <f t="shared" si="2"/>
        <v>47974.27</v>
      </c>
      <c r="M46" s="35">
        <f t="shared" si="1"/>
        <v>15991.42</v>
      </c>
      <c r="N46" s="34">
        <f t="shared" si="3"/>
        <v>48376.28</v>
      </c>
      <c r="O46" s="35">
        <f t="shared" si="4"/>
        <v>16125.43</v>
      </c>
      <c r="P46" s="34">
        <f t="shared" si="5"/>
        <v>48956.63</v>
      </c>
      <c r="Q46" s="35">
        <f t="shared" si="6"/>
        <v>16318.88</v>
      </c>
      <c r="R46" s="34">
        <f t="shared" si="7"/>
        <v>49358.21</v>
      </c>
      <c r="S46" s="35">
        <f t="shared" si="8"/>
        <v>16452.740000000002</v>
      </c>
    </row>
    <row r="47" spans="1:19" s="11" customFormat="1" ht="15.5">
      <c r="A47" s="33">
        <v>29</v>
      </c>
      <c r="B47" s="12"/>
      <c r="C47" s="52">
        <v>339326</v>
      </c>
      <c r="D47" s="53">
        <v>343220</v>
      </c>
      <c r="E47" s="53">
        <v>345915</v>
      </c>
      <c r="F47" s="53">
        <v>349809</v>
      </c>
      <c r="G47" s="54">
        <v>352505</v>
      </c>
      <c r="H47" s="12"/>
      <c r="I47" s="33">
        <v>29</v>
      </c>
      <c r="J47" s="34">
        <f t="shared" si="0"/>
        <v>48184.29</v>
      </c>
      <c r="K47" s="35">
        <f t="shared" si="1"/>
        <v>16061.43</v>
      </c>
      <c r="L47" s="34">
        <f t="shared" si="2"/>
        <v>48737.24</v>
      </c>
      <c r="M47" s="35">
        <f t="shared" si="1"/>
        <v>16245.75</v>
      </c>
      <c r="N47" s="34">
        <f t="shared" si="3"/>
        <v>49119.93</v>
      </c>
      <c r="O47" s="35">
        <f t="shared" si="4"/>
        <v>16373.31</v>
      </c>
      <c r="P47" s="34">
        <f t="shared" si="5"/>
        <v>49672.88</v>
      </c>
      <c r="Q47" s="35">
        <f t="shared" si="6"/>
        <v>16557.63</v>
      </c>
      <c r="R47" s="34">
        <f t="shared" si="7"/>
        <v>50055.71</v>
      </c>
      <c r="S47" s="35">
        <f t="shared" si="8"/>
        <v>16685.240000000002</v>
      </c>
    </row>
    <row r="48" spans="1:19" s="11" customFormat="1" ht="15.5">
      <c r="A48" s="36">
        <v>30</v>
      </c>
      <c r="B48" s="12"/>
      <c r="C48" s="55">
        <v>345012</v>
      </c>
      <c r="D48" s="56">
        <v>348699</v>
      </c>
      <c r="E48" s="56">
        <v>351253</v>
      </c>
      <c r="F48" s="56">
        <v>354940</v>
      </c>
      <c r="G48" s="57">
        <v>357492</v>
      </c>
      <c r="H48" s="12"/>
      <c r="I48" s="36">
        <v>30</v>
      </c>
      <c r="J48" s="37">
        <f t="shared" si="0"/>
        <v>48991.7</v>
      </c>
      <c r="K48" s="38">
        <f t="shared" si="1"/>
        <v>16330.57</v>
      </c>
      <c r="L48" s="37">
        <f t="shared" si="2"/>
        <v>49515.26</v>
      </c>
      <c r="M48" s="38">
        <f t="shared" si="1"/>
        <v>16505.09</v>
      </c>
      <c r="N48" s="37">
        <f t="shared" si="3"/>
        <v>49877.93</v>
      </c>
      <c r="O48" s="38">
        <f t="shared" si="4"/>
        <v>16625.98</v>
      </c>
      <c r="P48" s="37">
        <f t="shared" si="5"/>
        <v>50401.48</v>
      </c>
      <c r="Q48" s="38">
        <f t="shared" si="6"/>
        <v>16800.490000000002</v>
      </c>
      <c r="R48" s="37">
        <f t="shared" si="7"/>
        <v>50763.86</v>
      </c>
      <c r="S48" s="38">
        <f t="shared" si="8"/>
        <v>16921.29</v>
      </c>
    </row>
    <row r="49" spans="1:19" s="11" customFormat="1" ht="15.5">
      <c r="A49" s="30">
        <v>31</v>
      </c>
      <c r="B49" s="12"/>
      <c r="C49" s="49">
        <v>350827</v>
      </c>
      <c r="D49" s="50">
        <v>354295</v>
      </c>
      <c r="E49" s="50">
        <v>356696</v>
      </c>
      <c r="F49" s="50">
        <v>360164</v>
      </c>
      <c r="G49" s="51">
        <v>362565</v>
      </c>
      <c r="H49" s="12"/>
      <c r="I49" s="30">
        <v>31</v>
      </c>
      <c r="J49" s="34">
        <f t="shared" si="0"/>
        <v>49817.43</v>
      </c>
      <c r="K49" s="35">
        <f t="shared" si="1"/>
        <v>16605.810000000001</v>
      </c>
      <c r="L49" s="34">
        <f t="shared" si="2"/>
        <v>50309.89</v>
      </c>
      <c r="M49" s="35">
        <f t="shared" si="1"/>
        <v>16769.96</v>
      </c>
      <c r="N49" s="34">
        <f t="shared" si="3"/>
        <v>50650.83</v>
      </c>
      <c r="O49" s="35">
        <f t="shared" si="4"/>
        <v>16883.61</v>
      </c>
      <c r="P49" s="34">
        <f t="shared" si="5"/>
        <v>51143.29</v>
      </c>
      <c r="Q49" s="35">
        <f t="shared" si="6"/>
        <v>17047.759999999998</v>
      </c>
      <c r="R49" s="34">
        <f t="shared" si="7"/>
        <v>51484.23</v>
      </c>
      <c r="S49" s="35">
        <f t="shared" si="8"/>
        <v>17161.41</v>
      </c>
    </row>
    <row r="50" spans="1:19" s="11" customFormat="1" ht="15.5">
      <c r="A50" s="33">
        <v>32</v>
      </c>
      <c r="B50" s="12"/>
      <c r="C50" s="52">
        <v>356771</v>
      </c>
      <c r="D50" s="53">
        <v>360004</v>
      </c>
      <c r="E50" s="53">
        <v>362244</v>
      </c>
      <c r="F50" s="53">
        <v>365481</v>
      </c>
      <c r="G50" s="54">
        <v>367719</v>
      </c>
      <c r="H50" s="12"/>
      <c r="I50" s="33">
        <v>32</v>
      </c>
      <c r="J50" s="34">
        <f t="shared" si="0"/>
        <v>50661.48</v>
      </c>
      <c r="K50" s="35">
        <f t="shared" si="1"/>
        <v>16887.16</v>
      </c>
      <c r="L50" s="34">
        <f t="shared" si="2"/>
        <v>51120.57</v>
      </c>
      <c r="M50" s="35">
        <f t="shared" si="1"/>
        <v>17040.189999999999</v>
      </c>
      <c r="N50" s="34">
        <f t="shared" si="3"/>
        <v>51438.65</v>
      </c>
      <c r="O50" s="35">
        <f t="shared" si="4"/>
        <v>17146.22</v>
      </c>
      <c r="P50" s="34">
        <f t="shared" si="5"/>
        <v>51898.3</v>
      </c>
      <c r="Q50" s="35">
        <f t="shared" si="6"/>
        <v>17299.43</v>
      </c>
      <c r="R50" s="34">
        <f t="shared" si="7"/>
        <v>52216.1</v>
      </c>
      <c r="S50" s="35">
        <f t="shared" si="8"/>
        <v>17405.37</v>
      </c>
    </row>
    <row r="51" spans="1:19" s="11" customFormat="1" ht="15.5">
      <c r="A51" s="33">
        <v>33</v>
      </c>
      <c r="B51" s="12"/>
      <c r="C51" s="52">
        <v>362845</v>
      </c>
      <c r="D51" s="53">
        <v>365832</v>
      </c>
      <c r="E51" s="53">
        <v>367900</v>
      </c>
      <c r="F51" s="53">
        <v>370888</v>
      </c>
      <c r="G51" s="54">
        <v>372955</v>
      </c>
      <c r="H51" s="12"/>
      <c r="I51" s="33">
        <v>33</v>
      </c>
      <c r="J51" s="34">
        <f t="shared" si="0"/>
        <v>51523.99</v>
      </c>
      <c r="K51" s="35">
        <f t="shared" si="1"/>
        <v>17174.66</v>
      </c>
      <c r="L51" s="34">
        <f t="shared" si="2"/>
        <v>51948.14</v>
      </c>
      <c r="M51" s="35">
        <f t="shared" si="1"/>
        <v>17316.05</v>
      </c>
      <c r="N51" s="34">
        <f t="shared" si="3"/>
        <v>52241.8</v>
      </c>
      <c r="O51" s="35">
        <f t="shared" si="4"/>
        <v>17413.93</v>
      </c>
      <c r="P51" s="34">
        <f t="shared" si="5"/>
        <v>52666.1</v>
      </c>
      <c r="Q51" s="35">
        <f t="shared" si="6"/>
        <v>17555.37</v>
      </c>
      <c r="R51" s="34">
        <f t="shared" si="7"/>
        <v>52959.61</v>
      </c>
      <c r="S51" s="35">
        <f t="shared" si="8"/>
        <v>17653.2</v>
      </c>
    </row>
    <row r="52" spans="1:19" s="11" customFormat="1" ht="15.5">
      <c r="A52" s="33">
        <v>34</v>
      </c>
      <c r="B52" s="12"/>
      <c r="C52" s="52">
        <v>369059</v>
      </c>
      <c r="D52" s="53">
        <v>371783</v>
      </c>
      <c r="E52" s="53">
        <v>373670</v>
      </c>
      <c r="F52" s="53">
        <v>376395</v>
      </c>
      <c r="G52" s="54">
        <v>378282</v>
      </c>
      <c r="H52" s="12"/>
      <c r="I52" s="33">
        <v>34</v>
      </c>
      <c r="J52" s="34">
        <f t="shared" si="0"/>
        <v>52406.38</v>
      </c>
      <c r="K52" s="35">
        <f t="shared" si="1"/>
        <v>17468.79</v>
      </c>
      <c r="L52" s="34">
        <f t="shared" si="2"/>
        <v>52793.19</v>
      </c>
      <c r="M52" s="35">
        <f t="shared" si="1"/>
        <v>17597.73</v>
      </c>
      <c r="N52" s="34">
        <f t="shared" si="3"/>
        <v>53061.14</v>
      </c>
      <c r="O52" s="35">
        <f t="shared" si="4"/>
        <v>17687.05</v>
      </c>
      <c r="P52" s="34">
        <f t="shared" si="5"/>
        <v>53448.09</v>
      </c>
      <c r="Q52" s="35">
        <f t="shared" si="6"/>
        <v>17816.03</v>
      </c>
      <c r="R52" s="34">
        <f t="shared" si="7"/>
        <v>53716.04</v>
      </c>
      <c r="S52" s="35">
        <f t="shared" si="8"/>
        <v>17905.349999999999</v>
      </c>
    </row>
    <row r="53" spans="1:19" s="11" customFormat="1" ht="15.5">
      <c r="A53" s="36">
        <v>35</v>
      </c>
      <c r="B53" s="12"/>
      <c r="C53" s="55">
        <v>375404</v>
      </c>
      <c r="D53" s="56">
        <v>377852</v>
      </c>
      <c r="E53" s="56">
        <v>379545</v>
      </c>
      <c r="F53" s="56">
        <v>381990</v>
      </c>
      <c r="G53" s="57">
        <v>383684</v>
      </c>
      <c r="H53" s="12"/>
      <c r="I53" s="36">
        <v>35</v>
      </c>
      <c r="J53" s="37">
        <f t="shared" si="0"/>
        <v>53307.37</v>
      </c>
      <c r="K53" s="38">
        <f t="shared" si="1"/>
        <v>17769.12</v>
      </c>
      <c r="L53" s="37">
        <f t="shared" si="2"/>
        <v>53654.98</v>
      </c>
      <c r="M53" s="38">
        <f t="shared" si="1"/>
        <v>17884.990000000002</v>
      </c>
      <c r="N53" s="37">
        <f t="shared" si="3"/>
        <v>53895.39</v>
      </c>
      <c r="O53" s="38">
        <f t="shared" si="4"/>
        <v>17965.13</v>
      </c>
      <c r="P53" s="37">
        <f t="shared" si="5"/>
        <v>54242.58</v>
      </c>
      <c r="Q53" s="38">
        <f t="shared" si="6"/>
        <v>18080.86</v>
      </c>
      <c r="R53" s="37">
        <f t="shared" si="7"/>
        <v>54483.13</v>
      </c>
      <c r="S53" s="38">
        <f t="shared" si="8"/>
        <v>18161.04</v>
      </c>
    </row>
    <row r="54" spans="1:19" s="11" customFormat="1" ht="15.5">
      <c r="A54" s="30">
        <v>36</v>
      </c>
      <c r="B54" s="12"/>
      <c r="C54" s="49">
        <v>381895</v>
      </c>
      <c r="D54" s="50">
        <v>384048</v>
      </c>
      <c r="E54" s="50">
        <v>385537</v>
      </c>
      <c r="F54" s="50">
        <v>387688</v>
      </c>
      <c r="G54" s="51">
        <v>389177</v>
      </c>
      <c r="H54" s="12"/>
      <c r="I54" s="30">
        <v>36</v>
      </c>
      <c r="J54" s="34">
        <f t="shared" si="0"/>
        <v>54229.09</v>
      </c>
      <c r="K54" s="35">
        <f t="shared" si="1"/>
        <v>18076.36</v>
      </c>
      <c r="L54" s="34">
        <f t="shared" si="2"/>
        <v>54534.82</v>
      </c>
      <c r="M54" s="35">
        <f t="shared" si="1"/>
        <v>18178.27</v>
      </c>
      <c r="N54" s="34">
        <f t="shared" si="3"/>
        <v>54746.25</v>
      </c>
      <c r="O54" s="35">
        <f t="shared" si="4"/>
        <v>18248.75</v>
      </c>
      <c r="P54" s="34">
        <f t="shared" si="5"/>
        <v>55051.7</v>
      </c>
      <c r="Q54" s="35">
        <f t="shared" si="6"/>
        <v>18350.57</v>
      </c>
      <c r="R54" s="34">
        <f t="shared" si="7"/>
        <v>55263.13</v>
      </c>
      <c r="S54" s="35">
        <f t="shared" si="8"/>
        <v>18421.04</v>
      </c>
    </row>
    <row r="55" spans="1:19" s="11" customFormat="1" ht="15.5">
      <c r="A55" s="33">
        <v>37</v>
      </c>
      <c r="B55" s="12"/>
      <c r="C55" s="52">
        <v>388526</v>
      </c>
      <c r="D55" s="53">
        <v>390365</v>
      </c>
      <c r="E55" s="53">
        <v>391640</v>
      </c>
      <c r="F55" s="53">
        <v>393479</v>
      </c>
      <c r="G55" s="54">
        <v>394754</v>
      </c>
      <c r="H55" s="12"/>
      <c r="I55" s="33">
        <v>37</v>
      </c>
      <c r="J55" s="34">
        <f t="shared" si="0"/>
        <v>55170.69</v>
      </c>
      <c r="K55" s="35">
        <f t="shared" si="1"/>
        <v>18390.23</v>
      </c>
      <c r="L55" s="34">
        <f t="shared" si="2"/>
        <v>55431.83</v>
      </c>
      <c r="M55" s="35">
        <f t="shared" si="1"/>
        <v>18477.28</v>
      </c>
      <c r="N55" s="34">
        <f t="shared" si="3"/>
        <v>55612.88</v>
      </c>
      <c r="O55" s="35">
        <f t="shared" si="4"/>
        <v>18537.63</v>
      </c>
      <c r="P55" s="34">
        <f t="shared" si="5"/>
        <v>55874.02</v>
      </c>
      <c r="Q55" s="35">
        <f t="shared" si="6"/>
        <v>18624.669999999998</v>
      </c>
      <c r="R55" s="34">
        <f t="shared" si="7"/>
        <v>56055.07</v>
      </c>
      <c r="S55" s="35">
        <f t="shared" si="8"/>
        <v>18685.02</v>
      </c>
    </row>
    <row r="56" spans="1:19" s="11" customFormat="1" ht="15.5">
      <c r="A56" s="33">
        <v>38</v>
      </c>
      <c r="B56" s="12"/>
      <c r="C56" s="52">
        <v>395565</v>
      </c>
      <c r="D56" s="53">
        <v>397105</v>
      </c>
      <c r="E56" s="53">
        <v>398172</v>
      </c>
      <c r="F56" s="53">
        <v>399711</v>
      </c>
      <c r="G56" s="54">
        <v>400780</v>
      </c>
      <c r="H56" s="12"/>
      <c r="I56" s="33">
        <v>38</v>
      </c>
      <c r="J56" s="34">
        <f t="shared" si="0"/>
        <v>56170.23</v>
      </c>
      <c r="K56" s="35">
        <f t="shared" si="1"/>
        <v>18723.41</v>
      </c>
      <c r="L56" s="34">
        <f t="shared" si="2"/>
        <v>56388.91</v>
      </c>
      <c r="M56" s="35">
        <f t="shared" si="1"/>
        <v>18796.3</v>
      </c>
      <c r="N56" s="34">
        <f t="shared" si="3"/>
        <v>56540.42</v>
      </c>
      <c r="O56" s="35">
        <f t="shared" si="4"/>
        <v>18846.810000000001</v>
      </c>
      <c r="P56" s="34">
        <f t="shared" si="5"/>
        <v>56758.96</v>
      </c>
      <c r="Q56" s="35">
        <f t="shared" si="6"/>
        <v>18919.650000000001</v>
      </c>
      <c r="R56" s="34">
        <f t="shared" si="7"/>
        <v>56910.76</v>
      </c>
      <c r="S56" s="35">
        <f t="shared" si="8"/>
        <v>18970.25</v>
      </c>
    </row>
    <row r="57" spans="1:19" s="11" customFormat="1" ht="15.5">
      <c r="A57" s="33">
        <v>39</v>
      </c>
      <c r="B57" s="12"/>
      <c r="C57" s="52">
        <v>402632</v>
      </c>
      <c r="D57" s="53">
        <v>403818</v>
      </c>
      <c r="E57" s="53">
        <v>404638</v>
      </c>
      <c r="F57" s="53">
        <v>405824</v>
      </c>
      <c r="G57" s="54">
        <v>406646</v>
      </c>
      <c r="H57" s="12"/>
      <c r="I57" s="33">
        <v>39</v>
      </c>
      <c r="J57" s="34">
        <f t="shared" si="0"/>
        <v>57173.74</v>
      </c>
      <c r="K57" s="35">
        <f t="shared" si="1"/>
        <v>19057.91</v>
      </c>
      <c r="L57" s="34">
        <f t="shared" si="2"/>
        <v>57342.16</v>
      </c>
      <c r="M57" s="35">
        <f t="shared" si="1"/>
        <v>19114.05</v>
      </c>
      <c r="N57" s="34">
        <f t="shared" si="3"/>
        <v>57458.6</v>
      </c>
      <c r="O57" s="35">
        <f t="shared" si="4"/>
        <v>19152.87</v>
      </c>
      <c r="P57" s="34">
        <f t="shared" si="5"/>
        <v>57627.01</v>
      </c>
      <c r="Q57" s="35">
        <f t="shared" si="6"/>
        <v>19209</v>
      </c>
      <c r="R57" s="34">
        <f t="shared" si="7"/>
        <v>57743.73</v>
      </c>
      <c r="S57" s="35">
        <f t="shared" si="8"/>
        <v>19247.91</v>
      </c>
    </row>
    <row r="58" spans="1:19" s="11" customFormat="1" ht="15.5">
      <c r="A58" s="36">
        <v>40</v>
      </c>
      <c r="B58" s="12"/>
      <c r="C58" s="55">
        <v>409859</v>
      </c>
      <c r="D58" s="56">
        <v>410670</v>
      </c>
      <c r="E58" s="56">
        <v>411233</v>
      </c>
      <c r="F58" s="56">
        <v>412043</v>
      </c>
      <c r="G58" s="57">
        <v>412606</v>
      </c>
      <c r="H58" s="12"/>
      <c r="I58" s="36">
        <v>40</v>
      </c>
      <c r="J58" s="37">
        <f t="shared" si="0"/>
        <v>58199.98</v>
      </c>
      <c r="K58" s="38">
        <f t="shared" si="1"/>
        <v>19399.990000000002</v>
      </c>
      <c r="L58" s="37">
        <f t="shared" si="2"/>
        <v>58315.14</v>
      </c>
      <c r="M58" s="38">
        <f t="shared" si="1"/>
        <v>19438.38</v>
      </c>
      <c r="N58" s="37">
        <f t="shared" si="3"/>
        <v>58395.09</v>
      </c>
      <c r="O58" s="38">
        <f t="shared" si="4"/>
        <v>19465.03</v>
      </c>
      <c r="P58" s="37">
        <f t="shared" si="5"/>
        <v>58510.11</v>
      </c>
      <c r="Q58" s="38">
        <f t="shared" si="6"/>
        <v>19503.37</v>
      </c>
      <c r="R58" s="37">
        <f t="shared" si="7"/>
        <v>58590.05</v>
      </c>
      <c r="S58" s="38">
        <f t="shared" si="8"/>
        <v>19530.02</v>
      </c>
    </row>
    <row r="59" spans="1:19" s="11" customFormat="1" ht="15.5">
      <c r="A59" s="30">
        <v>41</v>
      </c>
      <c r="B59" s="12"/>
      <c r="C59" s="49">
        <v>417243</v>
      </c>
      <c r="D59" s="50">
        <v>417660</v>
      </c>
      <c r="E59" s="50">
        <v>417947</v>
      </c>
      <c r="F59" s="50">
        <v>418363</v>
      </c>
      <c r="G59" s="51">
        <v>418652</v>
      </c>
      <c r="H59" s="12"/>
      <c r="I59" s="30">
        <v>41</v>
      </c>
      <c r="J59" s="34">
        <f t="shared" si="0"/>
        <v>59248.51</v>
      </c>
      <c r="K59" s="35">
        <f t="shared" si="1"/>
        <v>19749.5</v>
      </c>
      <c r="L59" s="34">
        <f t="shared" si="2"/>
        <v>59307.72</v>
      </c>
      <c r="M59" s="35">
        <f t="shared" si="1"/>
        <v>19769.240000000002</v>
      </c>
      <c r="N59" s="34">
        <f t="shared" si="3"/>
        <v>59348.47</v>
      </c>
      <c r="O59" s="35">
        <f t="shared" si="4"/>
        <v>19782.82</v>
      </c>
      <c r="P59" s="34">
        <f t="shared" si="5"/>
        <v>59407.55</v>
      </c>
      <c r="Q59" s="35">
        <f t="shared" si="6"/>
        <v>19802.52</v>
      </c>
      <c r="R59" s="34">
        <f t="shared" si="7"/>
        <v>59448.58</v>
      </c>
      <c r="S59" s="35">
        <f t="shared" si="8"/>
        <v>19816.189999999999</v>
      </c>
    </row>
    <row r="60" spans="1:19" s="11" customFormat="1" ht="15.5">
      <c r="A60" s="33">
        <v>42</v>
      </c>
      <c r="B60" s="12"/>
      <c r="C60" s="52">
        <v>424787</v>
      </c>
      <c r="D60" s="53">
        <v>424787</v>
      </c>
      <c r="E60" s="53">
        <v>424787</v>
      </c>
      <c r="F60" s="53">
        <v>424787</v>
      </c>
      <c r="G60" s="54">
        <v>424787</v>
      </c>
      <c r="H60" s="12"/>
      <c r="I60" s="33">
        <v>42</v>
      </c>
      <c r="J60" s="34">
        <f t="shared" si="0"/>
        <v>60319.75</v>
      </c>
      <c r="K60" s="35">
        <f t="shared" si="1"/>
        <v>20106.580000000002</v>
      </c>
      <c r="L60" s="34">
        <f t="shared" si="2"/>
        <v>60319.75</v>
      </c>
      <c r="M60" s="35">
        <f t="shared" si="1"/>
        <v>20106.580000000002</v>
      </c>
      <c r="N60" s="34">
        <f t="shared" si="3"/>
        <v>60319.75</v>
      </c>
      <c r="O60" s="35">
        <f t="shared" si="4"/>
        <v>20106.580000000002</v>
      </c>
      <c r="P60" s="34">
        <f t="shared" si="5"/>
        <v>60319.75</v>
      </c>
      <c r="Q60" s="35">
        <f t="shared" si="6"/>
        <v>20106.580000000002</v>
      </c>
      <c r="R60" s="34">
        <f t="shared" si="7"/>
        <v>60319.75</v>
      </c>
      <c r="S60" s="35">
        <f t="shared" si="8"/>
        <v>20106.580000000002</v>
      </c>
    </row>
    <row r="61" spans="1:19" s="11" customFormat="1" ht="15.5">
      <c r="A61" s="33">
        <v>43</v>
      </c>
      <c r="B61" s="12"/>
      <c r="C61" s="52">
        <v>434228</v>
      </c>
      <c r="D61" s="53">
        <v>434228</v>
      </c>
      <c r="E61" s="53">
        <v>434228</v>
      </c>
      <c r="F61" s="53">
        <v>434228</v>
      </c>
      <c r="G61" s="54">
        <v>434228</v>
      </c>
      <c r="H61" s="12"/>
      <c r="I61" s="33">
        <v>43</v>
      </c>
      <c r="J61" s="34">
        <f t="shared" si="0"/>
        <v>61660.38</v>
      </c>
      <c r="K61" s="35">
        <f t="shared" si="1"/>
        <v>20553.46</v>
      </c>
      <c r="L61" s="34">
        <f t="shared" si="2"/>
        <v>61660.38</v>
      </c>
      <c r="M61" s="35">
        <f t="shared" si="1"/>
        <v>20553.46</v>
      </c>
      <c r="N61" s="34">
        <f t="shared" si="3"/>
        <v>61660.38</v>
      </c>
      <c r="O61" s="35">
        <f t="shared" si="4"/>
        <v>20553.46</v>
      </c>
      <c r="P61" s="34">
        <f t="shared" si="5"/>
        <v>61660.38</v>
      </c>
      <c r="Q61" s="35">
        <f t="shared" si="6"/>
        <v>20553.46</v>
      </c>
      <c r="R61" s="34">
        <f t="shared" si="7"/>
        <v>61660.38</v>
      </c>
      <c r="S61" s="35">
        <f t="shared" si="8"/>
        <v>20553.46</v>
      </c>
    </row>
    <row r="62" spans="1:19" s="11" customFormat="1" ht="15.5">
      <c r="A62" s="33">
        <v>44</v>
      </c>
      <c r="B62" s="12"/>
      <c r="C62" s="52">
        <v>443930</v>
      </c>
      <c r="D62" s="53">
        <v>443930</v>
      </c>
      <c r="E62" s="53">
        <v>443930</v>
      </c>
      <c r="F62" s="53">
        <v>443930</v>
      </c>
      <c r="G62" s="54">
        <v>443930</v>
      </c>
      <c r="H62" s="12"/>
      <c r="I62" s="33">
        <v>44</v>
      </c>
      <c r="J62" s="34">
        <f t="shared" si="0"/>
        <v>63038.06</v>
      </c>
      <c r="K62" s="35">
        <f t="shared" si="1"/>
        <v>21012.69</v>
      </c>
      <c r="L62" s="34">
        <f t="shared" si="2"/>
        <v>63038.06</v>
      </c>
      <c r="M62" s="35">
        <f t="shared" si="1"/>
        <v>21012.69</v>
      </c>
      <c r="N62" s="34">
        <f t="shared" si="3"/>
        <v>63038.06</v>
      </c>
      <c r="O62" s="35">
        <f t="shared" si="4"/>
        <v>21012.69</v>
      </c>
      <c r="P62" s="34">
        <f t="shared" si="5"/>
        <v>63038.06</v>
      </c>
      <c r="Q62" s="35">
        <f t="shared" si="6"/>
        <v>21012.69</v>
      </c>
      <c r="R62" s="34">
        <f t="shared" si="7"/>
        <v>63038.06</v>
      </c>
      <c r="S62" s="35">
        <f t="shared" si="8"/>
        <v>21012.69</v>
      </c>
    </row>
    <row r="63" spans="1:19" s="11" customFormat="1" ht="15.5">
      <c r="A63" s="36">
        <v>45</v>
      </c>
      <c r="B63" s="12"/>
      <c r="C63" s="55">
        <v>453897</v>
      </c>
      <c r="D63" s="56">
        <v>453897</v>
      </c>
      <c r="E63" s="56">
        <v>453897</v>
      </c>
      <c r="F63" s="56">
        <v>453897</v>
      </c>
      <c r="G63" s="57">
        <v>453897</v>
      </c>
      <c r="H63" s="12"/>
      <c r="I63" s="36">
        <v>45</v>
      </c>
      <c r="J63" s="37">
        <f t="shared" si="0"/>
        <v>64453.37</v>
      </c>
      <c r="K63" s="38">
        <f t="shared" si="1"/>
        <v>21484.46</v>
      </c>
      <c r="L63" s="37">
        <f t="shared" si="2"/>
        <v>64453.37</v>
      </c>
      <c r="M63" s="38">
        <f t="shared" si="1"/>
        <v>21484.46</v>
      </c>
      <c r="N63" s="37">
        <f t="shared" si="3"/>
        <v>64453.37</v>
      </c>
      <c r="O63" s="38">
        <f t="shared" si="4"/>
        <v>21484.46</v>
      </c>
      <c r="P63" s="37">
        <f t="shared" si="5"/>
        <v>64453.37</v>
      </c>
      <c r="Q63" s="38">
        <f t="shared" si="6"/>
        <v>21484.46</v>
      </c>
      <c r="R63" s="37">
        <f t="shared" si="7"/>
        <v>64453.37</v>
      </c>
      <c r="S63" s="38">
        <f t="shared" si="8"/>
        <v>21484.46</v>
      </c>
    </row>
    <row r="64" spans="1:19" s="11" customFormat="1" ht="15.5">
      <c r="A64" s="30">
        <v>46</v>
      </c>
      <c r="B64" s="12"/>
      <c r="C64" s="49">
        <v>464139</v>
      </c>
      <c r="D64" s="50">
        <v>464139</v>
      </c>
      <c r="E64" s="50">
        <v>464139</v>
      </c>
      <c r="F64" s="50">
        <v>464139</v>
      </c>
      <c r="G64" s="51">
        <v>464139</v>
      </c>
      <c r="H64" s="12"/>
      <c r="I64" s="30">
        <v>46</v>
      </c>
      <c r="J64" s="34">
        <f t="shared" si="0"/>
        <v>65907.740000000005</v>
      </c>
      <c r="K64" s="35">
        <f t="shared" si="1"/>
        <v>21969.25</v>
      </c>
      <c r="L64" s="34">
        <f t="shared" si="2"/>
        <v>65907.740000000005</v>
      </c>
      <c r="M64" s="35">
        <f t="shared" si="1"/>
        <v>21969.25</v>
      </c>
      <c r="N64" s="34">
        <f t="shared" si="3"/>
        <v>65907.740000000005</v>
      </c>
      <c r="O64" s="35">
        <f t="shared" si="4"/>
        <v>21969.25</v>
      </c>
      <c r="P64" s="34">
        <f t="shared" si="5"/>
        <v>65907.740000000005</v>
      </c>
      <c r="Q64" s="35">
        <f t="shared" si="6"/>
        <v>21969.25</v>
      </c>
      <c r="R64" s="34">
        <f t="shared" si="7"/>
        <v>65907.740000000005</v>
      </c>
      <c r="S64" s="35">
        <f t="shared" si="8"/>
        <v>21969.25</v>
      </c>
    </row>
    <row r="65" spans="1:19" s="11" customFormat="1" ht="15.5">
      <c r="A65" s="33">
        <v>47</v>
      </c>
      <c r="B65" s="12"/>
      <c r="C65" s="52">
        <v>472401</v>
      </c>
      <c r="D65" s="53">
        <v>472401</v>
      </c>
      <c r="E65" s="53">
        <v>472401</v>
      </c>
      <c r="F65" s="53">
        <v>472401</v>
      </c>
      <c r="G65" s="54">
        <v>472401</v>
      </c>
      <c r="H65" s="12"/>
      <c r="I65" s="33">
        <v>47</v>
      </c>
      <c r="J65" s="34">
        <f t="shared" si="0"/>
        <v>67080.94</v>
      </c>
      <c r="K65" s="35">
        <f t="shared" si="1"/>
        <v>22360.31</v>
      </c>
      <c r="L65" s="34">
        <f t="shared" si="2"/>
        <v>67080.94</v>
      </c>
      <c r="M65" s="35">
        <f t="shared" si="1"/>
        <v>22360.31</v>
      </c>
      <c r="N65" s="34">
        <f t="shared" si="3"/>
        <v>67080.94</v>
      </c>
      <c r="O65" s="35">
        <f t="shared" si="4"/>
        <v>22360.31</v>
      </c>
      <c r="P65" s="34">
        <f t="shared" si="5"/>
        <v>67080.94</v>
      </c>
      <c r="Q65" s="35">
        <f t="shared" si="6"/>
        <v>22360.31</v>
      </c>
      <c r="R65" s="34">
        <f t="shared" si="7"/>
        <v>67080.94</v>
      </c>
      <c r="S65" s="35">
        <f t="shared" si="8"/>
        <v>22360.31</v>
      </c>
    </row>
    <row r="66" spans="1:19" s="11" customFormat="1" ht="15.5">
      <c r="A66" s="33">
        <v>48</v>
      </c>
      <c r="B66" s="12"/>
      <c r="C66" s="52">
        <v>494116</v>
      </c>
      <c r="D66" s="53">
        <v>494116</v>
      </c>
      <c r="E66" s="53">
        <v>494116</v>
      </c>
      <c r="F66" s="53">
        <v>494116</v>
      </c>
      <c r="G66" s="54">
        <v>494116</v>
      </c>
      <c r="H66" s="12"/>
      <c r="I66" s="33">
        <v>48</v>
      </c>
      <c r="J66" s="34">
        <f t="shared" si="0"/>
        <v>70164.47</v>
      </c>
      <c r="K66" s="35">
        <f t="shared" si="1"/>
        <v>23388.16</v>
      </c>
      <c r="L66" s="34">
        <f t="shared" si="2"/>
        <v>70164.47</v>
      </c>
      <c r="M66" s="35">
        <f t="shared" si="1"/>
        <v>23388.16</v>
      </c>
      <c r="N66" s="34">
        <f t="shared" si="3"/>
        <v>70164.47</v>
      </c>
      <c r="O66" s="35">
        <f t="shared" si="4"/>
        <v>23388.16</v>
      </c>
      <c r="P66" s="34">
        <f t="shared" si="5"/>
        <v>70164.47</v>
      </c>
      <c r="Q66" s="35">
        <f t="shared" si="6"/>
        <v>23388.16</v>
      </c>
      <c r="R66" s="34">
        <f t="shared" si="7"/>
        <v>70164.47</v>
      </c>
      <c r="S66" s="35">
        <f t="shared" si="8"/>
        <v>23388.16</v>
      </c>
    </row>
    <row r="67" spans="1:19" s="11" customFormat="1" ht="15.5">
      <c r="A67" s="33">
        <v>49</v>
      </c>
      <c r="B67" s="12"/>
      <c r="C67" s="52">
        <v>527276</v>
      </c>
      <c r="D67" s="53">
        <v>527276</v>
      </c>
      <c r="E67" s="53">
        <v>527276</v>
      </c>
      <c r="F67" s="53">
        <v>527276</v>
      </c>
      <c r="G67" s="54">
        <v>527276</v>
      </c>
      <c r="H67" s="12"/>
      <c r="I67" s="33">
        <v>49</v>
      </c>
      <c r="J67" s="34">
        <f t="shared" si="0"/>
        <v>74873.19</v>
      </c>
      <c r="K67" s="35">
        <f t="shared" si="1"/>
        <v>24957.73</v>
      </c>
      <c r="L67" s="34">
        <f t="shared" si="2"/>
        <v>74873.19</v>
      </c>
      <c r="M67" s="35">
        <f t="shared" si="1"/>
        <v>24957.73</v>
      </c>
      <c r="N67" s="34">
        <f t="shared" si="3"/>
        <v>74873.19</v>
      </c>
      <c r="O67" s="35">
        <f t="shared" si="4"/>
        <v>24957.73</v>
      </c>
      <c r="P67" s="34">
        <f t="shared" si="5"/>
        <v>74873.19</v>
      </c>
      <c r="Q67" s="35">
        <f t="shared" si="6"/>
        <v>24957.73</v>
      </c>
      <c r="R67" s="34">
        <f t="shared" si="7"/>
        <v>74873.19</v>
      </c>
      <c r="S67" s="35">
        <f t="shared" si="8"/>
        <v>24957.73</v>
      </c>
    </row>
    <row r="68" spans="1:19" s="11" customFormat="1" ht="15.5">
      <c r="A68" s="36">
        <v>50</v>
      </c>
      <c r="B68" s="12"/>
      <c r="C68" s="55">
        <v>577389</v>
      </c>
      <c r="D68" s="56">
        <v>577389</v>
      </c>
      <c r="E68" s="56">
        <v>577389</v>
      </c>
      <c r="F68" s="56">
        <v>577389</v>
      </c>
      <c r="G68" s="57">
        <v>577389</v>
      </c>
      <c r="H68" s="12"/>
      <c r="I68" s="36">
        <v>50</v>
      </c>
      <c r="J68" s="37">
        <f t="shared" si="0"/>
        <v>81989.240000000005</v>
      </c>
      <c r="K68" s="38">
        <f t="shared" si="1"/>
        <v>27329.75</v>
      </c>
      <c r="L68" s="37">
        <f t="shared" si="2"/>
        <v>81989.240000000005</v>
      </c>
      <c r="M68" s="38">
        <f t="shared" si="1"/>
        <v>27329.75</v>
      </c>
      <c r="N68" s="37">
        <f t="shared" si="3"/>
        <v>81989.240000000005</v>
      </c>
      <c r="O68" s="38">
        <f t="shared" si="4"/>
        <v>27329.75</v>
      </c>
      <c r="P68" s="37">
        <f t="shared" si="5"/>
        <v>81989.240000000005</v>
      </c>
      <c r="Q68" s="38">
        <f t="shared" si="6"/>
        <v>27329.75</v>
      </c>
      <c r="R68" s="37">
        <f t="shared" si="7"/>
        <v>81989.240000000005</v>
      </c>
      <c r="S68" s="38">
        <f t="shared" si="8"/>
        <v>27329.75</v>
      </c>
    </row>
    <row r="69" spans="1:19" s="11" customFormat="1" ht="15.5">
      <c r="A69" s="30">
        <v>51</v>
      </c>
      <c r="B69" s="12"/>
      <c r="C69" s="49">
        <v>639843</v>
      </c>
      <c r="D69" s="50">
        <v>639843</v>
      </c>
      <c r="E69" s="50">
        <v>639843</v>
      </c>
      <c r="F69" s="50">
        <v>639843</v>
      </c>
      <c r="G69" s="51">
        <v>639843</v>
      </c>
      <c r="H69" s="12"/>
      <c r="I69" s="30">
        <v>51</v>
      </c>
      <c r="J69" s="34">
        <f t="shared" si="0"/>
        <v>90857.71</v>
      </c>
      <c r="K69" s="35">
        <f t="shared" si="1"/>
        <v>30285.9</v>
      </c>
      <c r="L69" s="34">
        <f t="shared" si="2"/>
        <v>90857.71</v>
      </c>
      <c r="M69" s="35">
        <f t="shared" si="1"/>
        <v>30285.9</v>
      </c>
      <c r="N69" s="34">
        <f t="shared" si="3"/>
        <v>90857.71</v>
      </c>
      <c r="O69" s="35">
        <f t="shared" si="4"/>
        <v>30285.9</v>
      </c>
      <c r="P69" s="34">
        <f t="shared" si="5"/>
        <v>90857.71</v>
      </c>
      <c r="Q69" s="35">
        <f t="shared" si="6"/>
        <v>30285.9</v>
      </c>
      <c r="R69" s="34">
        <f t="shared" si="7"/>
        <v>90857.71</v>
      </c>
      <c r="S69" s="35">
        <f t="shared" si="8"/>
        <v>30285.9</v>
      </c>
    </row>
    <row r="70" spans="1:19" s="11" customFormat="1" ht="15.5">
      <c r="A70" s="33">
        <v>52</v>
      </c>
      <c r="B70" s="12"/>
      <c r="C70" s="52">
        <v>728715</v>
      </c>
      <c r="D70" s="53">
        <v>728715</v>
      </c>
      <c r="E70" s="53">
        <v>728715</v>
      </c>
      <c r="F70" s="53">
        <v>728715</v>
      </c>
      <c r="G70" s="54">
        <v>728715</v>
      </c>
      <c r="H70" s="12"/>
      <c r="I70" s="33">
        <v>52</v>
      </c>
      <c r="J70" s="34">
        <f t="shared" si="0"/>
        <v>103477.53</v>
      </c>
      <c r="K70" s="35">
        <f t="shared" si="1"/>
        <v>34492.51</v>
      </c>
      <c r="L70" s="34">
        <f t="shared" si="2"/>
        <v>103477.53</v>
      </c>
      <c r="M70" s="35">
        <f t="shared" si="1"/>
        <v>34492.51</v>
      </c>
      <c r="N70" s="34">
        <f t="shared" si="3"/>
        <v>103477.53</v>
      </c>
      <c r="O70" s="35">
        <f t="shared" si="4"/>
        <v>34492.51</v>
      </c>
      <c r="P70" s="34">
        <f t="shared" si="5"/>
        <v>103477.53</v>
      </c>
      <c r="Q70" s="35">
        <f t="shared" si="6"/>
        <v>34492.51</v>
      </c>
      <c r="R70" s="34">
        <f t="shared" si="7"/>
        <v>103477.53</v>
      </c>
      <c r="S70" s="35">
        <f t="shared" si="8"/>
        <v>34492.51</v>
      </c>
    </row>
    <row r="71" spans="1:19" s="11" customFormat="1" ht="15.5">
      <c r="A71" s="33">
        <v>53</v>
      </c>
      <c r="B71" s="12"/>
      <c r="C71" s="52">
        <v>811181</v>
      </c>
      <c r="D71" s="53">
        <v>811181</v>
      </c>
      <c r="E71" s="53">
        <v>811181</v>
      </c>
      <c r="F71" s="53">
        <v>811181</v>
      </c>
      <c r="G71" s="54">
        <v>811181</v>
      </c>
      <c r="H71" s="12"/>
      <c r="I71" s="33">
        <v>53</v>
      </c>
      <c r="J71" s="34">
        <f t="shared" si="0"/>
        <v>115187.7</v>
      </c>
      <c r="K71" s="35">
        <f t="shared" si="1"/>
        <v>38395.9</v>
      </c>
      <c r="L71" s="34">
        <f t="shared" si="2"/>
        <v>115187.7</v>
      </c>
      <c r="M71" s="35">
        <f t="shared" si="1"/>
        <v>38395.9</v>
      </c>
      <c r="N71" s="34">
        <f t="shared" si="3"/>
        <v>115187.7</v>
      </c>
      <c r="O71" s="35">
        <f t="shared" si="4"/>
        <v>38395.9</v>
      </c>
      <c r="P71" s="34">
        <f t="shared" si="5"/>
        <v>115187.7</v>
      </c>
      <c r="Q71" s="35">
        <f t="shared" si="6"/>
        <v>38395.9</v>
      </c>
      <c r="R71" s="34">
        <f t="shared" si="7"/>
        <v>115187.7</v>
      </c>
      <c r="S71" s="35">
        <f t="shared" si="8"/>
        <v>38395.9</v>
      </c>
    </row>
    <row r="72" spans="1:19" s="11" customFormat="1" ht="15.5">
      <c r="A72" s="33">
        <v>54</v>
      </c>
      <c r="B72" s="12"/>
      <c r="C72" s="52">
        <v>913962</v>
      </c>
      <c r="D72" s="53">
        <v>913962</v>
      </c>
      <c r="E72" s="53">
        <v>913962</v>
      </c>
      <c r="F72" s="53">
        <v>913962</v>
      </c>
      <c r="G72" s="54">
        <v>913962</v>
      </c>
      <c r="H72" s="12"/>
      <c r="I72" s="33">
        <v>54</v>
      </c>
      <c r="J72" s="34">
        <f t="shared" si="0"/>
        <v>129782.6</v>
      </c>
      <c r="K72" s="35">
        <f t="shared" si="1"/>
        <v>43260.87</v>
      </c>
      <c r="L72" s="34">
        <f t="shared" si="2"/>
        <v>129782.6</v>
      </c>
      <c r="M72" s="35">
        <f t="shared" si="1"/>
        <v>43260.87</v>
      </c>
      <c r="N72" s="34">
        <f t="shared" si="3"/>
        <v>129782.6</v>
      </c>
      <c r="O72" s="35">
        <f t="shared" si="4"/>
        <v>43260.87</v>
      </c>
      <c r="P72" s="34">
        <f t="shared" si="5"/>
        <v>129782.6</v>
      </c>
      <c r="Q72" s="35">
        <f t="shared" si="6"/>
        <v>43260.87</v>
      </c>
      <c r="R72" s="34">
        <f t="shared" si="7"/>
        <v>129782.6</v>
      </c>
      <c r="S72" s="35">
        <f t="shared" si="8"/>
        <v>43260.87</v>
      </c>
    </row>
    <row r="73" spans="1:19" s="11" customFormat="1" ht="15.5">
      <c r="A73" s="36">
        <v>55</v>
      </c>
      <c r="B73" s="12"/>
      <c r="C73" s="55">
        <v>1025258</v>
      </c>
      <c r="D73" s="56">
        <v>1025258</v>
      </c>
      <c r="E73" s="56">
        <v>1025258</v>
      </c>
      <c r="F73" s="56">
        <v>1025258</v>
      </c>
      <c r="G73" s="57">
        <v>1025258</v>
      </c>
      <c r="H73" s="12"/>
      <c r="I73" s="36">
        <v>55</v>
      </c>
      <c r="J73" s="37">
        <f t="shared" si="0"/>
        <v>145586.64000000001</v>
      </c>
      <c r="K73" s="38">
        <f t="shared" si="1"/>
        <v>48528.88</v>
      </c>
      <c r="L73" s="37">
        <f t="shared" si="2"/>
        <v>145586.64000000001</v>
      </c>
      <c r="M73" s="38">
        <f t="shared" si="1"/>
        <v>48528.88</v>
      </c>
      <c r="N73" s="37">
        <f t="shared" si="3"/>
        <v>145586.64000000001</v>
      </c>
      <c r="O73" s="38">
        <f t="shared" si="4"/>
        <v>48528.88</v>
      </c>
      <c r="P73" s="37">
        <f t="shared" si="5"/>
        <v>145586.64000000001</v>
      </c>
      <c r="Q73" s="38">
        <f t="shared" si="6"/>
        <v>48528.88</v>
      </c>
      <c r="R73" s="37">
        <f t="shared" si="7"/>
        <v>145586.64000000001</v>
      </c>
      <c r="S73" s="38">
        <f t="shared" si="8"/>
        <v>48528.88</v>
      </c>
    </row>
    <row r="74" spans="1:19" s="11" customFormat="1" ht="15.5">
      <c r="A74" s="39" t="s">
        <v>14</v>
      </c>
      <c r="C74" s="58">
        <v>1150064</v>
      </c>
      <c r="D74" s="59">
        <v>1150064</v>
      </c>
      <c r="E74" s="59">
        <v>1150064</v>
      </c>
      <c r="F74" s="59">
        <v>1150064</v>
      </c>
      <c r="G74" s="60">
        <v>1150064</v>
      </c>
      <c r="I74" s="39" t="s">
        <v>14</v>
      </c>
      <c r="J74" s="37">
        <f t="shared" si="0"/>
        <v>163309.09</v>
      </c>
      <c r="K74" s="38">
        <f t="shared" si="1"/>
        <v>54436.36</v>
      </c>
      <c r="L74" s="37">
        <f t="shared" si="2"/>
        <v>163309.09</v>
      </c>
      <c r="M74" s="38">
        <f t="shared" si="1"/>
        <v>54436.36</v>
      </c>
      <c r="N74" s="37">
        <f t="shared" si="3"/>
        <v>163309.09</v>
      </c>
      <c r="O74" s="38">
        <f t="shared" si="4"/>
        <v>54436.36</v>
      </c>
      <c r="P74" s="37">
        <f t="shared" si="5"/>
        <v>163309.09</v>
      </c>
      <c r="Q74" s="38">
        <f t="shared" si="6"/>
        <v>54436.36</v>
      </c>
      <c r="R74" s="37">
        <f t="shared" si="7"/>
        <v>163309.09</v>
      </c>
      <c r="S74" s="38">
        <f t="shared" si="8"/>
        <v>54436.36</v>
      </c>
    </row>
    <row r="75" spans="1:19" ht="15.5">
      <c r="J75" s="7"/>
      <c r="K75" s="7"/>
      <c r="L75" s="7"/>
    </row>
    <row r="76" spans="1:19" ht="15.5">
      <c r="J76" s="7"/>
      <c r="K76" s="4"/>
      <c r="L76" s="4"/>
    </row>
    <row r="77" spans="1:19" ht="15.5">
      <c r="H77" s="40"/>
      <c r="I77" s="40"/>
      <c r="J77" s="7"/>
      <c r="K77" s="7"/>
      <c r="L77" s="7"/>
    </row>
    <row r="78" spans="1:19" ht="15.5">
      <c r="H78" s="40"/>
      <c r="I78" s="40"/>
      <c r="J78" s="7"/>
      <c r="K78" s="4"/>
      <c r="L78" s="4"/>
    </row>
    <row r="79" spans="1:19" ht="15.5">
      <c r="H79" s="40"/>
      <c r="I79" s="40"/>
      <c r="J79" s="7"/>
      <c r="K79" s="7"/>
      <c r="L79" s="7"/>
    </row>
    <row r="80" spans="1:19" ht="15.5">
      <c r="H80" s="40"/>
      <c r="I80" s="40"/>
      <c r="J80" s="7"/>
      <c r="K80" s="4"/>
      <c r="L80" s="4"/>
    </row>
    <row r="81" spans="8:12" ht="15.5">
      <c r="H81" s="40"/>
      <c r="I81" s="40"/>
      <c r="J81" s="7"/>
      <c r="K81" s="7"/>
      <c r="L81" s="7"/>
    </row>
    <row r="82" spans="8:12" ht="15.5">
      <c r="H82" s="40"/>
      <c r="I82" s="40"/>
      <c r="J82" s="7"/>
      <c r="K82" s="4"/>
      <c r="L82" s="4"/>
    </row>
    <row r="83" spans="8:12" ht="15.5">
      <c r="H83" s="40"/>
      <c r="I83" s="40"/>
      <c r="J83" s="7"/>
      <c r="K83" s="7"/>
      <c r="L83" s="7"/>
    </row>
    <row r="84" spans="8:12" ht="15.5">
      <c r="H84" s="40"/>
      <c r="I84" s="40"/>
      <c r="J84" s="7"/>
      <c r="K84" s="4"/>
      <c r="L84" s="4"/>
    </row>
    <row r="85" spans="8:12" ht="15.5">
      <c r="H85" s="40"/>
      <c r="I85" s="40"/>
      <c r="J85" s="7"/>
      <c r="K85" s="7"/>
      <c r="L85" s="7"/>
    </row>
    <row r="86" spans="8:12" ht="15.5">
      <c r="H86" s="40"/>
      <c r="I86" s="40"/>
      <c r="J86" s="7"/>
      <c r="K86" s="4"/>
      <c r="L86" s="4"/>
    </row>
    <row r="87" spans="8:12" ht="15.5">
      <c r="H87" s="40"/>
      <c r="I87" s="40"/>
      <c r="J87" s="7"/>
      <c r="K87" s="7"/>
      <c r="L87" s="7"/>
    </row>
    <row r="88" spans="8:12" ht="15.5">
      <c r="H88" s="40"/>
      <c r="I88" s="40"/>
      <c r="J88" s="7"/>
      <c r="K88" s="4"/>
      <c r="L88" s="4"/>
    </row>
    <row r="89" spans="8:12" ht="15.5">
      <c r="H89" s="40"/>
      <c r="I89" s="40"/>
      <c r="J89" s="7"/>
      <c r="K89" s="7"/>
      <c r="L89" s="7"/>
    </row>
    <row r="90" spans="8:12" ht="15.5">
      <c r="H90" s="40"/>
      <c r="I90" s="40"/>
      <c r="J90" s="7"/>
      <c r="K90" s="4"/>
      <c r="L90" s="4"/>
    </row>
    <row r="91" spans="8:12" ht="15.5">
      <c r="H91" s="40"/>
      <c r="I91" s="40"/>
      <c r="J91" s="7"/>
      <c r="K91" s="7"/>
      <c r="L91" s="7"/>
    </row>
    <row r="92" spans="8:12" ht="15.5">
      <c r="H92" s="40"/>
      <c r="I92" s="40"/>
      <c r="J92" s="7"/>
      <c r="K92" s="4"/>
      <c r="L92" s="4"/>
    </row>
    <row r="93" spans="8:12" ht="15.5">
      <c r="H93" s="40"/>
      <c r="I93" s="40"/>
      <c r="J93" s="7"/>
      <c r="K93" s="7"/>
      <c r="L93" s="7"/>
    </row>
    <row r="94" spans="8:12" ht="15.5">
      <c r="H94" s="40"/>
      <c r="I94" s="40"/>
      <c r="J94" s="7"/>
      <c r="K94" s="4"/>
      <c r="L94" s="4"/>
    </row>
    <row r="95" spans="8:12" ht="15.5">
      <c r="H95" s="40"/>
      <c r="I95" s="40"/>
      <c r="J95" s="7"/>
      <c r="K95" s="7"/>
      <c r="L95" s="7"/>
    </row>
    <row r="96" spans="8:12" ht="15.5">
      <c r="H96" s="40"/>
      <c r="I96" s="40"/>
      <c r="J96" s="7"/>
      <c r="K96" s="4"/>
      <c r="L96" s="4"/>
    </row>
    <row r="97" spans="8:12" ht="15.5">
      <c r="H97" s="40"/>
      <c r="I97" s="40"/>
      <c r="J97" s="7"/>
      <c r="K97" s="7"/>
      <c r="L97" s="7"/>
    </row>
    <row r="98" spans="8:12" ht="15.5">
      <c r="H98" s="40"/>
      <c r="I98" s="40"/>
      <c r="J98" s="7"/>
      <c r="K98" s="4"/>
      <c r="L98" s="4"/>
    </row>
    <row r="99" spans="8:12" ht="15.5">
      <c r="H99" s="40"/>
      <c r="I99" s="40"/>
      <c r="J99" s="7"/>
      <c r="K99" s="7"/>
      <c r="L99" s="7"/>
    </row>
    <row r="100" spans="8:12" ht="15.5">
      <c r="H100" s="40"/>
      <c r="I100" s="40"/>
      <c r="J100" s="7"/>
      <c r="K100" s="4"/>
      <c r="L100" s="4"/>
    </row>
    <row r="101" spans="8:12" ht="15.5">
      <c r="H101" s="40"/>
      <c r="I101" s="40"/>
      <c r="J101" s="7"/>
      <c r="K101" s="7"/>
      <c r="L101" s="7"/>
    </row>
    <row r="102" spans="8:12" ht="15.5">
      <c r="H102" s="40"/>
      <c r="I102" s="40"/>
      <c r="J102" s="7"/>
      <c r="K102" s="4"/>
      <c r="L102" s="4"/>
    </row>
    <row r="103" spans="8:12" ht="15.5">
      <c r="H103" s="40"/>
      <c r="I103" s="40"/>
      <c r="J103" s="7"/>
      <c r="K103" s="7"/>
      <c r="L103" s="7"/>
    </row>
    <row r="104" spans="8:12" ht="15.5">
      <c r="H104" s="40"/>
      <c r="I104" s="40"/>
      <c r="J104" s="7"/>
      <c r="K104" s="4"/>
      <c r="L104" s="4"/>
    </row>
    <row r="105" spans="8:12" ht="15.5">
      <c r="H105" s="40"/>
      <c r="I105" s="40"/>
      <c r="J105" s="7"/>
      <c r="K105" s="7"/>
      <c r="L105" s="7"/>
    </row>
    <row r="106" spans="8:12" ht="15.5">
      <c r="H106" s="40"/>
      <c r="I106" s="40"/>
      <c r="J106" s="7"/>
      <c r="K106" s="4"/>
      <c r="L106" s="4"/>
    </row>
    <row r="107" spans="8:12" ht="15.5">
      <c r="H107" s="40"/>
      <c r="I107" s="40"/>
      <c r="J107" s="7"/>
      <c r="K107" s="7"/>
      <c r="L107" s="7"/>
    </row>
    <row r="108" spans="8:12" ht="15.5">
      <c r="H108" s="40"/>
      <c r="I108" s="40"/>
      <c r="J108" s="7"/>
      <c r="K108" s="4"/>
      <c r="L108" s="4"/>
    </row>
    <row r="109" spans="8:12" ht="15.5">
      <c r="H109" s="40"/>
      <c r="I109" s="40"/>
      <c r="J109" s="7"/>
      <c r="K109" s="7"/>
      <c r="L109" s="7"/>
    </row>
    <row r="110" spans="8:12" ht="15.5">
      <c r="H110" s="40"/>
      <c r="I110" s="40"/>
      <c r="J110" s="7"/>
      <c r="K110" s="4"/>
      <c r="L110" s="4"/>
    </row>
    <row r="111" spans="8:12" ht="15.5">
      <c r="H111" s="40"/>
      <c r="I111" s="40"/>
      <c r="J111" s="7"/>
      <c r="K111" s="7"/>
      <c r="L111" s="7"/>
    </row>
    <row r="112" spans="8:12" ht="15.5">
      <c r="H112" s="40"/>
      <c r="I112" s="40"/>
      <c r="J112" s="7"/>
      <c r="K112" s="4"/>
      <c r="L112" s="4"/>
    </row>
    <row r="113" spans="8:12" ht="15.5">
      <c r="H113" s="40"/>
      <c r="I113" s="40"/>
      <c r="J113" s="7"/>
      <c r="K113" s="7"/>
      <c r="L113" s="7"/>
    </row>
    <row r="114" spans="8:12" ht="15.5">
      <c r="H114" s="40"/>
      <c r="I114" s="40"/>
      <c r="J114" s="7"/>
      <c r="K114" s="4"/>
      <c r="L114" s="4"/>
    </row>
    <row r="115" spans="8:12" ht="15.5">
      <c r="H115" s="40"/>
      <c r="I115" s="40"/>
      <c r="J115" s="7"/>
      <c r="K115" s="7"/>
      <c r="L115" s="7"/>
    </row>
    <row r="116" spans="8:12" ht="15.5">
      <c r="H116" s="40"/>
      <c r="I116" s="40"/>
      <c r="J116" s="7"/>
      <c r="K116" s="4"/>
      <c r="L116" s="4"/>
    </row>
    <row r="117" spans="8:12" ht="15.5">
      <c r="H117" s="40"/>
      <c r="I117" s="40"/>
      <c r="J117" s="7"/>
      <c r="K117" s="7"/>
      <c r="L117" s="7"/>
    </row>
    <row r="118" spans="8:12" ht="15.5">
      <c r="H118" s="40"/>
      <c r="I118" s="40"/>
      <c r="J118" s="7"/>
      <c r="K118" s="4"/>
      <c r="L118" s="4"/>
    </row>
    <row r="119" spans="8:12" ht="15.5">
      <c r="H119" s="40"/>
      <c r="I119" s="40"/>
      <c r="J119" s="7"/>
      <c r="K119" s="7"/>
      <c r="L119" s="7"/>
    </row>
    <row r="120" spans="8:12" ht="15.5">
      <c r="H120" s="40"/>
      <c r="I120" s="40"/>
      <c r="J120" s="7"/>
      <c r="K120" s="4"/>
      <c r="L120" s="4"/>
    </row>
    <row r="121" spans="8:12" ht="15.5">
      <c r="H121" s="40"/>
      <c r="I121" s="40"/>
      <c r="J121" s="7"/>
      <c r="K121" s="7"/>
      <c r="L121" s="7"/>
    </row>
    <row r="122" spans="8:12" ht="15.5">
      <c r="H122" s="40"/>
      <c r="I122" s="40"/>
      <c r="J122" s="7"/>
      <c r="K122" s="4"/>
      <c r="L122" s="4"/>
    </row>
    <row r="123" spans="8:12" ht="15.5">
      <c r="H123" s="40"/>
      <c r="I123" s="40"/>
      <c r="J123" s="7"/>
      <c r="K123" s="7"/>
      <c r="L123" s="7"/>
    </row>
    <row r="124" spans="8:12" ht="15.5">
      <c r="H124" s="40"/>
      <c r="I124" s="40"/>
      <c r="J124" s="7"/>
      <c r="K124" s="4"/>
      <c r="L124" s="4"/>
    </row>
    <row r="125" spans="8:12" ht="15.5">
      <c r="H125" s="40"/>
      <c r="I125" s="40"/>
      <c r="J125" s="7"/>
      <c r="K125" s="7"/>
      <c r="L125" s="7"/>
    </row>
    <row r="126" spans="8:12" ht="15.5">
      <c r="H126" s="40"/>
      <c r="I126" s="40"/>
      <c r="J126" s="7"/>
      <c r="K126" s="4"/>
      <c r="L126" s="4"/>
    </row>
    <row r="127" spans="8:12" ht="15.5">
      <c r="H127" s="40"/>
      <c r="I127" s="40"/>
      <c r="J127" s="7"/>
      <c r="K127" s="7"/>
      <c r="L127" s="7"/>
    </row>
    <row r="128" spans="8:12" ht="15.5">
      <c r="H128" s="40"/>
      <c r="I128" s="40"/>
      <c r="J128" s="7"/>
      <c r="K128" s="4"/>
      <c r="L128" s="4"/>
    </row>
    <row r="129" spans="8:12" ht="15.5">
      <c r="H129" s="40"/>
      <c r="I129" s="40"/>
      <c r="J129" s="7"/>
      <c r="K129" s="41"/>
      <c r="L129" s="41"/>
    </row>
    <row r="130" spans="8:12" ht="15.5">
      <c r="H130" s="40"/>
      <c r="I130" s="40"/>
      <c r="J130" s="4"/>
    </row>
    <row r="131" spans="8:12" ht="15.5">
      <c r="H131" s="40"/>
      <c r="I131" s="40"/>
      <c r="J131" s="4"/>
    </row>
    <row r="132" spans="8:12" ht="15.5">
      <c r="H132" s="40"/>
      <c r="I132" s="40"/>
      <c r="J132" s="4"/>
      <c r="K132" s="4"/>
      <c r="L132" s="4"/>
    </row>
    <row r="133" spans="8:12" ht="15.5">
      <c r="J133" s="4"/>
      <c r="K133" s="4"/>
      <c r="L133" s="4"/>
    </row>
    <row r="134" spans="8:12" ht="15.5">
      <c r="J134" s="4"/>
      <c r="K134" s="4"/>
      <c r="L134" s="4"/>
    </row>
    <row r="135" spans="8:12" ht="15.5">
      <c r="J135" s="4"/>
      <c r="K135" s="4"/>
      <c r="L135" s="4"/>
    </row>
    <row r="136" spans="8:12" ht="15.5">
      <c r="J136" s="4"/>
      <c r="K136" s="4"/>
      <c r="L136" s="4"/>
    </row>
    <row r="137" spans="8:12" ht="15.5">
      <c r="J137" s="4"/>
      <c r="K137" s="4"/>
      <c r="L137" s="4"/>
    </row>
    <row r="138" spans="8:12" ht="15.5">
      <c r="J138" s="4"/>
      <c r="K138" s="4"/>
      <c r="L138" s="4"/>
    </row>
    <row r="139" spans="8:12" ht="15.5">
      <c r="J139" s="4"/>
      <c r="K139" s="4"/>
      <c r="L139" s="4"/>
    </row>
    <row r="140" spans="8:12" ht="15.5">
      <c r="J140" s="4"/>
      <c r="K140" s="4"/>
      <c r="L140" s="4"/>
    </row>
    <row r="141" spans="8:12" ht="15.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580A180E-84C1-44A8-8FDC-43EA97B9AABE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74 N19:N76 P19:P87 R19:R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634DF-87EB-481D-A72F-E7B2324734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2F95D5-C2EB-4112-9726-1CD431153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DC497F-4005-4BE7-BCF4-444D1B9D2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Alberte Kehr</cp:lastModifiedBy>
  <dcterms:created xsi:type="dcterms:W3CDTF">2022-02-11T14:25:30Z</dcterms:created>
  <dcterms:modified xsi:type="dcterms:W3CDTF">2024-01-28T12:59:42Z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000176562</vt:lpwstr>
  </property>
  <property fmtid="{D5CDD505-2E9C-101B-9397-08002B2CF9AE}" pid="4" name="EXCoreDocType">
    <vt:lpwstr>Type1A</vt:lpwstr>
  </property>
  <property fmtid="{D5CDD505-2E9C-101B-9397-08002B2CF9AE}" pid="5" name="EXHash">
    <vt:lpwstr>A736DF85F3A923A0011AE3923B7A358E1ED11C8B92EE785B5D92D1D24A89E9CD960E72EF9D5F264DADA9014996D8DE0FA8545932EC2761CBF54D6873AC4</vt:lpwstr>
  </property>
  <property fmtid="{D5CDD505-2E9C-101B-9397-08002B2CF9AE}" pid="6" name="EXTimestamp">
    <vt:lpwstr>11-02-2022 15:41:38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