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.workzone.cloud/explorer/"/>
    </mc:Choice>
  </mc:AlternateContent>
  <xr:revisionPtr revIDLastSave="0" documentId="13_ncr:1_{B74E0D77-813C-44AF-BB2E-025FF8603192}" xr6:coauthVersionLast="47" xr6:coauthVersionMax="47" xr10:uidLastSave="{00000000-0000-0000-0000-000000000000}"/>
  <bookViews>
    <workbookView xWindow="-110" yWindow="-110" windowWidth="19420" windowHeight="10300" xr2:uid="{103A006C-3D02-4A42-874B-F791A4C36881}"/>
  </bookViews>
  <sheets>
    <sheet name="Ark1" sheetId="1" r:id="rId1"/>
  </sheets>
  <definedNames>
    <definedName name="_xlnm.Print_Area" localSheetId="0">'Ark1'!$A$1:$S$74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R74" i="1"/>
  <c r="S74" i="1" s="1"/>
  <c r="P74" i="1"/>
  <c r="Q74" i="1" s="1"/>
  <c r="N74" i="1"/>
  <c r="O74" i="1" s="1"/>
  <c r="L74" i="1"/>
  <c r="M74" i="1" s="1"/>
  <c r="J74" i="1"/>
  <c r="K74" i="1" s="1"/>
  <c r="R73" i="1"/>
  <c r="S73" i="1" s="1"/>
  <c r="P73" i="1"/>
  <c r="Q73" i="1" s="1"/>
  <c r="N73" i="1"/>
  <c r="O73" i="1" s="1"/>
  <c r="L73" i="1"/>
  <c r="M73" i="1" s="1"/>
  <c r="J73" i="1"/>
  <c r="K73" i="1" s="1"/>
  <c r="R72" i="1"/>
  <c r="S72" i="1" s="1"/>
  <c r="P72" i="1"/>
  <c r="Q72" i="1" s="1"/>
  <c r="N72" i="1"/>
  <c r="O72" i="1" s="1"/>
  <c r="L72" i="1"/>
  <c r="M72" i="1" s="1"/>
  <c r="J72" i="1"/>
  <c r="K72" i="1" s="1"/>
  <c r="R71" i="1"/>
  <c r="S71" i="1" s="1"/>
  <c r="P71" i="1"/>
  <c r="Q71" i="1" s="1"/>
  <c r="N71" i="1"/>
  <c r="O71" i="1" s="1"/>
  <c r="L71" i="1"/>
  <c r="M71" i="1" s="1"/>
  <c r="J71" i="1"/>
  <c r="K71" i="1" s="1"/>
  <c r="R70" i="1"/>
  <c r="S70" i="1" s="1"/>
  <c r="P70" i="1"/>
  <c r="Q70" i="1" s="1"/>
  <c r="N70" i="1"/>
  <c r="O70" i="1" s="1"/>
  <c r="L70" i="1"/>
  <c r="M70" i="1" s="1"/>
  <c r="J70" i="1"/>
  <c r="K70" i="1" s="1"/>
  <c r="R69" i="1"/>
  <c r="S69" i="1" s="1"/>
  <c r="P69" i="1"/>
  <c r="Q69" i="1" s="1"/>
  <c r="N69" i="1"/>
  <c r="O69" i="1" s="1"/>
  <c r="L69" i="1"/>
  <c r="M69" i="1" s="1"/>
  <c r="J69" i="1"/>
  <c r="K69" i="1" s="1"/>
  <c r="R68" i="1"/>
  <c r="S68" i="1" s="1"/>
  <c r="P68" i="1"/>
  <c r="Q68" i="1" s="1"/>
  <c r="N68" i="1"/>
  <c r="O68" i="1" s="1"/>
  <c r="L68" i="1"/>
  <c r="M68" i="1" s="1"/>
  <c r="J68" i="1"/>
  <c r="K68" i="1" s="1"/>
  <c r="R67" i="1"/>
  <c r="S67" i="1" s="1"/>
  <c r="P67" i="1"/>
  <c r="Q67" i="1" s="1"/>
  <c r="N67" i="1"/>
  <c r="O67" i="1" s="1"/>
  <c r="L67" i="1"/>
  <c r="M67" i="1" s="1"/>
  <c r="J67" i="1"/>
  <c r="K67" i="1" s="1"/>
  <c r="N66" i="1"/>
  <c r="O66" i="1" s="1"/>
  <c r="J66" i="1"/>
  <c r="K66" i="1" s="1"/>
  <c r="R66" i="1"/>
  <c r="S66" i="1" s="1"/>
  <c r="P66" i="1"/>
  <c r="Q66" i="1" s="1"/>
  <c r="L66" i="1"/>
  <c r="M66" i="1" s="1"/>
  <c r="R65" i="1"/>
  <c r="S65" i="1" s="1"/>
  <c r="P65" i="1"/>
  <c r="Q65" i="1" s="1"/>
  <c r="N65" i="1"/>
  <c r="O65" i="1" s="1"/>
  <c r="L65" i="1"/>
  <c r="M65" i="1" s="1"/>
  <c r="J65" i="1"/>
  <c r="K65" i="1" s="1"/>
  <c r="R64" i="1"/>
  <c r="S64" i="1" s="1"/>
  <c r="N64" i="1"/>
  <c r="O64" i="1" s="1"/>
  <c r="J64" i="1"/>
  <c r="K64" i="1" s="1"/>
  <c r="P64" i="1"/>
  <c r="Q64" i="1" s="1"/>
  <c r="L64" i="1"/>
  <c r="M64" i="1" s="1"/>
  <c r="R63" i="1"/>
  <c r="S63" i="1" s="1"/>
  <c r="P63" i="1"/>
  <c r="Q63" i="1" s="1"/>
  <c r="N63" i="1"/>
  <c r="O63" i="1" s="1"/>
  <c r="L63" i="1"/>
  <c r="M63" i="1" s="1"/>
  <c r="J63" i="1"/>
  <c r="K63" i="1" s="1"/>
  <c r="R62" i="1"/>
  <c r="S62" i="1" s="1"/>
  <c r="N62" i="1"/>
  <c r="O62" i="1" s="1"/>
  <c r="J62" i="1"/>
  <c r="K62" i="1" s="1"/>
  <c r="P62" i="1"/>
  <c r="Q62" i="1" s="1"/>
  <c r="L62" i="1"/>
  <c r="M62" i="1" s="1"/>
  <c r="R61" i="1"/>
  <c r="S61" i="1" s="1"/>
  <c r="P61" i="1"/>
  <c r="Q61" i="1" s="1"/>
  <c r="N61" i="1"/>
  <c r="O61" i="1" s="1"/>
  <c r="L61" i="1"/>
  <c r="M61" i="1" s="1"/>
  <c r="J61" i="1"/>
  <c r="K61" i="1" s="1"/>
  <c r="R60" i="1"/>
  <c r="S60" i="1" s="1"/>
  <c r="N60" i="1"/>
  <c r="O60" i="1" s="1"/>
  <c r="J60" i="1"/>
  <c r="K60" i="1" s="1"/>
  <c r="P60" i="1"/>
  <c r="Q60" i="1" s="1"/>
  <c r="L60" i="1"/>
  <c r="M60" i="1" s="1"/>
  <c r="R59" i="1"/>
  <c r="S59" i="1" s="1"/>
  <c r="P59" i="1"/>
  <c r="Q59" i="1" s="1"/>
  <c r="N59" i="1"/>
  <c r="O59" i="1" s="1"/>
  <c r="L59" i="1"/>
  <c r="M59" i="1" s="1"/>
  <c r="J59" i="1"/>
  <c r="K59" i="1" s="1"/>
  <c r="R58" i="1"/>
  <c r="S58" i="1" s="1"/>
  <c r="N58" i="1"/>
  <c r="O58" i="1" s="1"/>
  <c r="J58" i="1"/>
  <c r="K58" i="1" s="1"/>
  <c r="P58" i="1"/>
  <c r="Q58" i="1" s="1"/>
  <c r="L58" i="1"/>
  <c r="M58" i="1" s="1"/>
  <c r="R57" i="1"/>
  <c r="S57" i="1" s="1"/>
  <c r="P57" i="1"/>
  <c r="Q57" i="1" s="1"/>
  <c r="N57" i="1"/>
  <c r="O57" i="1" s="1"/>
  <c r="L57" i="1"/>
  <c r="M57" i="1" s="1"/>
  <c r="J57" i="1"/>
  <c r="K57" i="1" s="1"/>
  <c r="R56" i="1"/>
  <c r="S56" i="1" s="1"/>
  <c r="N56" i="1"/>
  <c r="O56" i="1" s="1"/>
  <c r="J56" i="1"/>
  <c r="K56" i="1" s="1"/>
  <c r="P56" i="1"/>
  <c r="Q56" i="1" s="1"/>
  <c r="L56" i="1"/>
  <c r="M56" i="1" s="1"/>
  <c r="R55" i="1"/>
  <c r="S55" i="1" s="1"/>
  <c r="P55" i="1"/>
  <c r="Q55" i="1" s="1"/>
  <c r="N55" i="1"/>
  <c r="O55" i="1" s="1"/>
  <c r="L55" i="1"/>
  <c r="M55" i="1" s="1"/>
  <c r="J55" i="1"/>
  <c r="K55" i="1" s="1"/>
  <c r="R54" i="1"/>
  <c r="S54" i="1" s="1"/>
  <c r="N54" i="1"/>
  <c r="O54" i="1" s="1"/>
  <c r="J54" i="1"/>
  <c r="K54" i="1" s="1"/>
  <c r="P54" i="1"/>
  <c r="Q54" i="1" s="1"/>
  <c r="L54" i="1"/>
  <c r="M54" i="1" s="1"/>
  <c r="R53" i="1"/>
  <c r="S53" i="1" s="1"/>
  <c r="P53" i="1"/>
  <c r="Q53" i="1" s="1"/>
  <c r="N53" i="1"/>
  <c r="O53" i="1" s="1"/>
  <c r="L53" i="1"/>
  <c r="M53" i="1" s="1"/>
  <c r="J53" i="1"/>
  <c r="K53" i="1" s="1"/>
  <c r="R52" i="1"/>
  <c r="S52" i="1" s="1"/>
  <c r="N52" i="1"/>
  <c r="O52" i="1" s="1"/>
  <c r="J52" i="1"/>
  <c r="K52" i="1" s="1"/>
  <c r="P52" i="1"/>
  <c r="Q52" i="1" s="1"/>
  <c r="L52" i="1"/>
  <c r="M52" i="1" s="1"/>
  <c r="R51" i="1"/>
  <c r="S51" i="1" s="1"/>
  <c r="P51" i="1"/>
  <c r="Q51" i="1" s="1"/>
  <c r="N51" i="1"/>
  <c r="O51" i="1" s="1"/>
  <c r="L51" i="1"/>
  <c r="M51" i="1" s="1"/>
  <c r="J51" i="1"/>
  <c r="K51" i="1" s="1"/>
  <c r="R50" i="1"/>
  <c r="S50" i="1" s="1"/>
  <c r="N50" i="1"/>
  <c r="O50" i="1" s="1"/>
  <c r="J50" i="1"/>
  <c r="K50" i="1" s="1"/>
  <c r="P50" i="1"/>
  <c r="Q50" i="1" s="1"/>
  <c r="L50" i="1"/>
  <c r="M50" i="1" s="1"/>
  <c r="R49" i="1"/>
  <c r="S49" i="1" s="1"/>
  <c r="P49" i="1"/>
  <c r="Q49" i="1" s="1"/>
  <c r="N49" i="1"/>
  <c r="O49" i="1" s="1"/>
  <c r="L49" i="1"/>
  <c r="M49" i="1" s="1"/>
  <c r="J49" i="1"/>
  <c r="K49" i="1" s="1"/>
  <c r="R48" i="1"/>
  <c r="S48" i="1" s="1"/>
  <c r="N48" i="1"/>
  <c r="O48" i="1" s="1"/>
  <c r="J48" i="1"/>
  <c r="K48" i="1" s="1"/>
  <c r="P48" i="1"/>
  <c r="Q48" i="1" s="1"/>
  <c r="L48" i="1"/>
  <c r="M48" i="1" s="1"/>
  <c r="R47" i="1"/>
  <c r="S47" i="1" s="1"/>
  <c r="P47" i="1"/>
  <c r="Q47" i="1" s="1"/>
  <c r="N47" i="1"/>
  <c r="O47" i="1" s="1"/>
  <c r="L47" i="1"/>
  <c r="M47" i="1" s="1"/>
  <c r="J47" i="1"/>
  <c r="K47" i="1" s="1"/>
  <c r="R46" i="1"/>
  <c r="S46" i="1" s="1"/>
  <c r="N46" i="1"/>
  <c r="O46" i="1" s="1"/>
  <c r="J46" i="1"/>
  <c r="K46" i="1" s="1"/>
  <c r="P46" i="1"/>
  <c r="Q46" i="1" s="1"/>
  <c r="L46" i="1"/>
  <c r="M46" i="1" s="1"/>
  <c r="R45" i="1"/>
  <c r="S45" i="1" s="1"/>
  <c r="P45" i="1"/>
  <c r="Q45" i="1" s="1"/>
  <c r="N45" i="1"/>
  <c r="O45" i="1" s="1"/>
  <c r="L45" i="1"/>
  <c r="M45" i="1" s="1"/>
  <c r="J45" i="1"/>
  <c r="K45" i="1" s="1"/>
  <c r="R44" i="1"/>
  <c r="S44" i="1" s="1"/>
  <c r="N44" i="1"/>
  <c r="O44" i="1" s="1"/>
  <c r="J44" i="1"/>
  <c r="K44" i="1" s="1"/>
  <c r="P44" i="1"/>
  <c r="Q44" i="1" s="1"/>
  <c r="L44" i="1"/>
  <c r="M44" i="1" s="1"/>
  <c r="R43" i="1"/>
  <c r="S43" i="1" s="1"/>
  <c r="P43" i="1"/>
  <c r="Q43" i="1" s="1"/>
  <c r="N43" i="1"/>
  <c r="O43" i="1" s="1"/>
  <c r="L43" i="1"/>
  <c r="M43" i="1" s="1"/>
  <c r="J43" i="1"/>
  <c r="K43" i="1" s="1"/>
  <c r="R42" i="1"/>
  <c r="S42" i="1" s="1"/>
  <c r="N42" i="1"/>
  <c r="O42" i="1" s="1"/>
  <c r="J42" i="1"/>
  <c r="K42" i="1" s="1"/>
  <c r="P42" i="1"/>
  <c r="Q42" i="1" s="1"/>
  <c r="L42" i="1"/>
  <c r="M42" i="1" s="1"/>
  <c r="R41" i="1"/>
  <c r="S41" i="1" s="1"/>
  <c r="P41" i="1"/>
  <c r="Q41" i="1" s="1"/>
  <c r="N41" i="1"/>
  <c r="O41" i="1" s="1"/>
  <c r="L41" i="1"/>
  <c r="M41" i="1" s="1"/>
  <c r="J41" i="1"/>
  <c r="K41" i="1" s="1"/>
  <c r="R40" i="1"/>
  <c r="S40" i="1" s="1"/>
  <c r="N40" i="1"/>
  <c r="O40" i="1" s="1"/>
  <c r="J40" i="1"/>
  <c r="K40" i="1" s="1"/>
  <c r="P40" i="1"/>
  <c r="Q40" i="1" s="1"/>
  <c r="L40" i="1"/>
  <c r="M40" i="1" s="1"/>
  <c r="R39" i="1"/>
  <c r="S39" i="1" s="1"/>
  <c r="P39" i="1"/>
  <c r="Q39" i="1" s="1"/>
  <c r="N39" i="1"/>
  <c r="O39" i="1" s="1"/>
  <c r="L39" i="1"/>
  <c r="M39" i="1" s="1"/>
  <c r="J39" i="1"/>
  <c r="K39" i="1" s="1"/>
  <c r="R38" i="1"/>
  <c r="S38" i="1" s="1"/>
  <c r="N38" i="1"/>
  <c r="O38" i="1" s="1"/>
  <c r="J38" i="1"/>
  <c r="K38" i="1" s="1"/>
  <c r="P38" i="1"/>
  <c r="Q38" i="1" s="1"/>
  <c r="L38" i="1"/>
  <c r="M38" i="1" s="1"/>
  <c r="R37" i="1"/>
  <c r="S37" i="1" s="1"/>
  <c r="P37" i="1"/>
  <c r="Q37" i="1" s="1"/>
  <c r="N37" i="1"/>
  <c r="O37" i="1" s="1"/>
  <c r="L37" i="1"/>
  <c r="M37" i="1" s="1"/>
  <c r="J37" i="1"/>
  <c r="K37" i="1" s="1"/>
  <c r="R36" i="1"/>
  <c r="S36" i="1" s="1"/>
  <c r="N36" i="1"/>
  <c r="O36" i="1" s="1"/>
  <c r="J36" i="1"/>
  <c r="K36" i="1" s="1"/>
  <c r="P36" i="1"/>
  <c r="Q36" i="1" s="1"/>
  <c r="L36" i="1"/>
  <c r="M36" i="1" s="1"/>
  <c r="R35" i="1"/>
  <c r="S35" i="1" s="1"/>
  <c r="P35" i="1"/>
  <c r="Q35" i="1" s="1"/>
  <c r="N35" i="1"/>
  <c r="O35" i="1" s="1"/>
  <c r="L35" i="1"/>
  <c r="M35" i="1" s="1"/>
  <c r="J35" i="1"/>
  <c r="K35" i="1" s="1"/>
  <c r="R34" i="1"/>
  <c r="S34" i="1" s="1"/>
  <c r="N34" i="1"/>
  <c r="O34" i="1" s="1"/>
  <c r="J34" i="1"/>
  <c r="K34" i="1" s="1"/>
  <c r="P34" i="1"/>
  <c r="Q34" i="1" s="1"/>
  <c r="L34" i="1"/>
  <c r="M34" i="1" s="1"/>
  <c r="R33" i="1"/>
  <c r="S33" i="1" s="1"/>
  <c r="P33" i="1"/>
  <c r="Q33" i="1" s="1"/>
  <c r="N33" i="1"/>
  <c r="O33" i="1" s="1"/>
  <c r="L33" i="1"/>
  <c r="M33" i="1" s="1"/>
  <c r="J33" i="1"/>
  <c r="K33" i="1" s="1"/>
  <c r="R32" i="1"/>
  <c r="S32" i="1" s="1"/>
  <c r="N32" i="1"/>
  <c r="O32" i="1" s="1"/>
  <c r="J32" i="1"/>
  <c r="K32" i="1" s="1"/>
  <c r="P32" i="1"/>
  <c r="Q32" i="1" s="1"/>
  <c r="L32" i="1"/>
  <c r="M32" i="1" s="1"/>
  <c r="R31" i="1"/>
  <c r="S31" i="1" s="1"/>
  <c r="P31" i="1"/>
  <c r="Q31" i="1" s="1"/>
  <c r="N31" i="1"/>
  <c r="O31" i="1" s="1"/>
  <c r="L31" i="1"/>
  <c r="M31" i="1" s="1"/>
  <c r="J31" i="1"/>
  <c r="K31" i="1" s="1"/>
  <c r="R30" i="1"/>
  <c r="S30" i="1" s="1"/>
  <c r="N30" i="1"/>
  <c r="O30" i="1" s="1"/>
  <c r="J30" i="1"/>
  <c r="K30" i="1" s="1"/>
  <c r="P30" i="1"/>
  <c r="Q30" i="1" s="1"/>
  <c r="L30" i="1"/>
  <c r="M30" i="1" s="1"/>
  <c r="R29" i="1"/>
  <c r="S29" i="1" s="1"/>
  <c r="P29" i="1"/>
  <c r="Q29" i="1" s="1"/>
  <c r="N29" i="1"/>
  <c r="O29" i="1" s="1"/>
  <c r="L29" i="1"/>
  <c r="M29" i="1" s="1"/>
  <c r="J29" i="1"/>
  <c r="K29" i="1" s="1"/>
  <c r="R28" i="1"/>
  <c r="S28" i="1" s="1"/>
  <c r="N28" i="1"/>
  <c r="O28" i="1" s="1"/>
  <c r="J28" i="1"/>
  <c r="K28" i="1" s="1"/>
  <c r="P28" i="1"/>
  <c r="Q28" i="1" s="1"/>
  <c r="L28" i="1"/>
  <c r="M28" i="1" s="1"/>
  <c r="R27" i="1"/>
  <c r="S27" i="1" s="1"/>
  <c r="P27" i="1"/>
  <c r="Q27" i="1" s="1"/>
  <c r="N27" i="1"/>
  <c r="O27" i="1" s="1"/>
  <c r="L27" i="1"/>
  <c r="M27" i="1" s="1"/>
  <c r="J27" i="1"/>
  <c r="K27" i="1" s="1"/>
  <c r="R26" i="1"/>
  <c r="S26" i="1" s="1"/>
  <c r="N26" i="1"/>
  <c r="O26" i="1" s="1"/>
  <c r="J26" i="1"/>
  <c r="K26" i="1" s="1"/>
  <c r="P26" i="1"/>
  <c r="Q26" i="1" s="1"/>
  <c r="L26" i="1"/>
  <c r="M26" i="1" s="1"/>
  <c r="R25" i="1"/>
  <c r="S25" i="1" s="1"/>
  <c r="P25" i="1"/>
  <c r="Q25" i="1" s="1"/>
  <c r="N25" i="1"/>
  <c r="O25" i="1" s="1"/>
  <c r="L25" i="1"/>
  <c r="M25" i="1" s="1"/>
  <c r="J25" i="1"/>
  <c r="K25" i="1" s="1"/>
  <c r="R24" i="1"/>
  <c r="S24" i="1" s="1"/>
  <c r="N24" i="1"/>
  <c r="O24" i="1" s="1"/>
  <c r="J24" i="1"/>
  <c r="K24" i="1" s="1"/>
  <c r="P24" i="1"/>
  <c r="Q24" i="1" s="1"/>
  <c r="L24" i="1"/>
  <c r="M24" i="1" s="1"/>
  <c r="R23" i="1"/>
  <c r="S23" i="1" s="1"/>
  <c r="P23" i="1"/>
  <c r="Q23" i="1" s="1"/>
  <c r="N23" i="1"/>
  <c r="O23" i="1" s="1"/>
  <c r="L23" i="1"/>
  <c r="M23" i="1" s="1"/>
  <c r="J23" i="1"/>
  <c r="K23" i="1" s="1"/>
  <c r="R22" i="1"/>
  <c r="S22" i="1" s="1"/>
  <c r="N22" i="1"/>
  <c r="O22" i="1" s="1"/>
  <c r="J22" i="1"/>
  <c r="K22" i="1" s="1"/>
  <c r="P22" i="1"/>
  <c r="Q22" i="1" s="1"/>
  <c r="L22" i="1"/>
  <c r="M22" i="1" s="1"/>
  <c r="R21" i="1"/>
  <c r="S21" i="1" s="1"/>
  <c r="P21" i="1"/>
  <c r="Q21" i="1" s="1"/>
  <c r="N21" i="1"/>
  <c r="O21" i="1" s="1"/>
  <c r="L21" i="1"/>
  <c r="M21" i="1" s="1"/>
  <c r="J21" i="1"/>
  <c r="K21" i="1" s="1"/>
  <c r="R20" i="1"/>
  <c r="S20" i="1" s="1"/>
  <c r="N20" i="1"/>
  <c r="O20" i="1" s="1"/>
  <c r="J20" i="1"/>
  <c r="K20" i="1" s="1"/>
  <c r="P20" i="1"/>
  <c r="Q20" i="1" s="1"/>
  <c r="L20" i="1"/>
  <c r="M20" i="1" s="1"/>
  <c r="R19" i="1"/>
  <c r="S19" i="1" s="1"/>
  <c r="P19" i="1"/>
  <c r="Q19" i="1" s="1"/>
  <c r="N19" i="1"/>
  <c r="O19" i="1" s="1"/>
  <c r="L19" i="1"/>
  <c r="M19" i="1" s="1"/>
  <c r="J19" i="1"/>
  <c r="K19" i="1" s="1"/>
</calcChain>
</file>

<file path=xl/sharedStrings.xml><?xml version="1.0" encoding="utf-8"?>
<sst xmlns="http://schemas.openxmlformats.org/spreadsheetml/2006/main" count="49" uniqueCount="24">
  <si>
    <t>Beregning af pensionsbidrag for ikke-tjenestemænd</t>
  </si>
  <si>
    <t>Sådan gør du!</t>
  </si>
  <si>
    <t>Pensionsgivende årsløn for ikke-tjenestemænd</t>
  </si>
  <si>
    <t>Trin</t>
  </si>
  <si>
    <t>Gruppe 0</t>
  </si>
  <si>
    <t>Gruppe 1</t>
  </si>
  <si>
    <t>Gruppe 2</t>
  </si>
  <si>
    <t>Gruppe 3</t>
  </si>
  <si>
    <t>Gruppe 4</t>
  </si>
  <si>
    <t>Samlet</t>
  </si>
  <si>
    <t>Heraf eget</t>
  </si>
  <si>
    <t>pensionsbidrag</t>
  </si>
  <si>
    <t>55+</t>
  </si>
  <si>
    <t>2. Du kan nu finde dit årlige pensionsbidrag i den 2. blå tabel, herunder til højre.</t>
  </si>
  <si>
    <t>Pensionsgivende årsløn inkl. områdetillæg</t>
  </si>
  <si>
    <t>Pensionsbidrag</t>
  </si>
  <si>
    <t>Pensionsprocent:</t>
  </si>
  <si>
    <t>1. Indtast pensionsprocenten i det røde felt og tast ENTER.</t>
  </si>
  <si>
    <t>SOCIALPÆDAGOGERNE</t>
  </si>
  <si>
    <t>Oversigt over områdetillæg.</t>
  </si>
  <si>
    <t xml:space="preserve">3. Dit områdetillæg (gruppe 0-4) afhænger af, hvilken kommune din arbejdsplads ligger i. </t>
  </si>
  <si>
    <t>KOMMUNALE LØNNINGER OG PENSIONSBIDRAG GÆLDENDE FRA 1. JANUAR 2025 (UÆNDRET 1. APRIL 2025).</t>
  </si>
  <si>
    <t>KOMMUNALE LØNNINGER</t>
  </si>
  <si>
    <t>KOMMUNALE PENSIONSBIDRAG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</si>
</sst>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theme="1"/>
      <name val="Times New Roman"/>
      <family val="1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0" fontId="0" fillId="0" borderId="0" xfId="0" applyNumberFormat="1" applyProtection="1">
      <protection hidden="1"/>
    </xf>
    <xf numFmtId="39" fontId="7" fillId="0" borderId="0" xfId="0" applyNumberFormat="1" applyFont="1"/>
    <xf numFmtId="3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Protection="1">
      <protection hidden="1"/>
    </xf>
    <xf numFmtId="10" fontId="6" fillId="0" borderId="0" xfId="0" applyNumberFormat="1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39" fontId="3" fillId="3" borderId="2" xfId="0" applyNumberFormat="1" applyFont="1" applyFill="1" applyBorder="1" applyProtection="1">
      <protection hidden="1"/>
    </xf>
    <xf numFmtId="39" fontId="3" fillId="0" borderId="0" xfId="0" applyNumberFormat="1" applyFont="1" applyProtection="1">
      <protection hidden="1"/>
    </xf>
    <xf numFmtId="39" fontId="3" fillId="3" borderId="6" xfId="0" applyNumberFormat="1" applyFont="1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right"/>
      <protection hidden="1"/>
    </xf>
    <xf numFmtId="39" fontId="3" fillId="3" borderId="0" xfId="0" applyNumberFormat="1" applyFont="1" applyFill="1" applyAlignment="1" applyProtection="1">
      <alignment horizontal="right"/>
      <protection hidden="1"/>
    </xf>
    <xf numFmtId="39" fontId="3" fillId="3" borderId="8" xfId="0" applyNumberFormat="1" applyFont="1" applyFill="1" applyBorder="1" applyAlignment="1" applyProtection="1">
      <alignment horizontal="right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  <xf numFmtId="39" fontId="3" fillId="3" borderId="9" xfId="0" applyNumberFormat="1" applyFont="1" applyFill="1" applyBorder="1" applyProtection="1">
      <protection hidden="1"/>
    </xf>
    <xf numFmtId="39" fontId="3" fillId="3" borderId="10" xfId="0" applyNumberFormat="1" applyFont="1" applyFill="1" applyBorder="1" applyAlignment="1" applyProtection="1">
      <alignment horizontal="center"/>
      <protection hidden="1"/>
    </xf>
    <xf numFmtId="39" fontId="3" fillId="3" borderId="11" xfId="0" applyNumberFormat="1" applyFont="1" applyFill="1" applyBorder="1" applyAlignment="1" applyProtection="1">
      <alignment horizontal="center"/>
      <protection hidden="1"/>
    </xf>
    <xf numFmtId="39" fontId="3" fillId="3" borderId="12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39" fontId="3" fillId="0" borderId="3" xfId="0" applyNumberFormat="1" applyFont="1" applyBorder="1" applyProtection="1">
      <protection hidden="1"/>
    </xf>
    <xf numFmtId="39" fontId="3" fillId="0" borderId="5" xfId="0" applyNumberFormat="1" applyFont="1" applyBorder="1" applyProtection="1">
      <protection hidden="1"/>
    </xf>
    <xf numFmtId="0" fontId="3" fillId="3" borderId="6" xfId="0" applyFont="1" applyFill="1" applyBorder="1" applyProtection="1">
      <protection hidden="1"/>
    </xf>
    <xf numFmtId="39" fontId="3" fillId="0" borderId="7" xfId="0" applyNumberFormat="1" applyFont="1" applyBorder="1" applyProtection="1">
      <protection hidden="1"/>
    </xf>
    <xf numFmtId="39" fontId="3" fillId="0" borderId="8" xfId="0" applyNumberFormat="1" applyFont="1" applyBorder="1" applyProtection="1">
      <protection hidden="1"/>
    </xf>
    <xf numFmtId="0" fontId="3" fillId="3" borderId="9" xfId="0" applyFont="1" applyFill="1" applyBorder="1" applyProtection="1">
      <protection hidden="1"/>
    </xf>
    <xf numFmtId="39" fontId="3" fillId="0" borderId="10" xfId="0" applyNumberFormat="1" applyFont="1" applyBorder="1" applyProtection="1">
      <protection hidden="1"/>
    </xf>
    <xf numFmtId="39" fontId="3" fillId="0" borderId="12" xfId="0" applyNumberFormat="1" applyFont="1" applyBorder="1" applyProtection="1">
      <protection hidden="1"/>
    </xf>
    <xf numFmtId="0" fontId="3" fillId="3" borderId="9" xfId="0" applyFont="1" applyFill="1" applyBorder="1" applyAlignment="1" applyProtection="1">
      <alignment horizontal="right"/>
      <protection hidden="1"/>
    </xf>
    <xf numFmtId="2" fontId="0" fillId="0" borderId="0" xfId="0" applyNumberFormat="1"/>
    <xf numFmtId="39" fontId="0" fillId="0" borderId="0" xfId="0" applyNumberFormat="1"/>
    <xf numFmtId="10" fontId="8" fillId="2" borderId="1" xfId="0" applyNumberFormat="1" applyFont="1" applyFill="1" applyBorder="1" applyProtection="1">
      <protection locked="0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7" xfId="0" applyNumberFormat="1" applyFont="1" applyBorder="1"/>
    <xf numFmtId="3" fontId="3" fillId="0" borderId="0" xfId="0" applyNumberFormat="1" applyFont="1"/>
    <xf numFmtId="3" fontId="3" fillId="0" borderId="8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9" fontId="7" fillId="3" borderId="3" xfId="0" quotePrefix="1" applyNumberFormat="1" applyFont="1" applyFill="1" applyBorder="1" applyAlignment="1" applyProtection="1">
      <alignment horizontal="center"/>
      <protection hidden="1"/>
    </xf>
    <xf numFmtId="39" fontId="7" fillId="3" borderId="4" xfId="0" quotePrefix="1" applyNumberFormat="1" applyFont="1" applyFill="1" applyBorder="1" applyAlignment="1" applyProtection="1">
      <alignment horizontal="center"/>
      <protection hidden="1"/>
    </xf>
    <xf numFmtId="39" fontId="7" fillId="3" borderId="5" xfId="0" quotePrefix="1" applyNumberFormat="1" applyFont="1" applyFill="1" applyBorder="1" applyAlignment="1" applyProtection="1">
      <alignment horizontal="center"/>
      <protection hidden="1"/>
    </xf>
    <xf numFmtId="10" fontId="7" fillId="3" borderId="3" xfId="0" quotePrefix="1" applyNumberFormat="1" applyFont="1" applyFill="1" applyBorder="1" applyAlignment="1" applyProtection="1">
      <alignment horizontal="center"/>
      <protection hidden="1"/>
    </xf>
    <xf numFmtId="10" fontId="7" fillId="3" borderId="4" xfId="0" quotePrefix="1" applyNumberFormat="1" applyFont="1" applyFill="1" applyBorder="1" applyAlignment="1" applyProtection="1">
      <alignment horizontal="center"/>
      <protection hidden="1"/>
    </xf>
    <xf numFmtId="10" fontId="7" fillId="3" borderId="5" xfId="0" quotePrefix="1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l.dk/media/15256/kommuners-omraadetilla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32-125E-467D-9C84-AFB367A95149}">
  <dimension ref="A1:S141"/>
  <sheetViews>
    <sheetView showGridLines="0" tabSelected="1" zoomScale="90" zoomScaleNormal="90" workbookViewId="0">
      <selection activeCell="F5" sqref="F5"/>
    </sheetView>
  </sheetViews>
  <sheetFormatPr defaultRowHeight="14.5"/>
  <cols>
    <col min="1" max="1" width="4.7265625" customWidth="1"/>
    <col min="2" max="2" width="1.26953125" customWidth="1"/>
    <col min="3" max="7" width="14.7265625" customWidth="1"/>
    <col min="8" max="8" width="2.26953125" customWidth="1"/>
    <col min="9" max="9" width="4.7265625" customWidth="1"/>
    <col min="10" max="19" width="16.7265625" customWidth="1"/>
    <col min="20" max="20" width="14.7265625" customWidth="1"/>
    <col min="21" max="22" width="8.81640625" customWidth="1"/>
  </cols>
  <sheetData>
    <row r="1" spans="1:19" ht="20">
      <c r="A1" s="1" t="s">
        <v>21</v>
      </c>
      <c r="B1" s="2"/>
      <c r="C1" s="2"/>
      <c r="D1" s="2"/>
      <c r="E1" s="2"/>
      <c r="F1" s="2"/>
      <c r="G1" s="2"/>
      <c r="H1" s="3"/>
      <c r="S1" s="3"/>
    </row>
    <row r="2" spans="1:19" ht="18" customHeight="1">
      <c r="A2" s="1"/>
      <c r="B2" s="2"/>
      <c r="C2" s="2"/>
      <c r="D2" s="2"/>
      <c r="E2" s="2"/>
      <c r="F2" s="2"/>
      <c r="G2" s="2"/>
      <c r="H2" s="3"/>
      <c r="Q2" s="50" t="s">
        <v>18</v>
      </c>
      <c r="S2" s="3"/>
    </row>
    <row r="3" spans="1:19" ht="15.5">
      <c r="A3" s="47" t="s">
        <v>0</v>
      </c>
      <c r="B3" s="5"/>
      <c r="C3" s="5"/>
      <c r="D3" s="5"/>
      <c r="E3" s="5"/>
      <c r="F3" s="5"/>
      <c r="G3" s="5"/>
      <c r="H3" s="5"/>
    </row>
    <row r="5" spans="1:19" ht="15.5">
      <c r="A5" s="6" t="s">
        <v>1</v>
      </c>
      <c r="B5" s="48"/>
    </row>
    <row r="6" spans="1:19" ht="15.5">
      <c r="A6" s="49" t="s">
        <v>17</v>
      </c>
    </row>
    <row r="7" spans="1:19" ht="15.5">
      <c r="A7" s="49" t="s">
        <v>13</v>
      </c>
    </row>
    <row r="8" spans="1:19" ht="15.5">
      <c r="A8" s="49" t="s">
        <v>20</v>
      </c>
      <c r="J8" s="51" t="s">
        <v>19</v>
      </c>
    </row>
    <row r="9" spans="1:19">
      <c r="A9" s="51"/>
      <c r="B9" s="5"/>
      <c r="C9" s="5"/>
      <c r="D9" s="5"/>
      <c r="E9" s="5"/>
      <c r="F9" s="5"/>
      <c r="G9" s="5"/>
      <c r="H9" s="5"/>
    </row>
    <row r="10" spans="1:19" ht="15.5">
      <c r="A10" s="46" t="s">
        <v>16</v>
      </c>
      <c r="B10" s="7"/>
      <c r="C10" s="7"/>
      <c r="D10" s="7"/>
      <c r="E10" s="45">
        <v>0.14949999999999999</v>
      </c>
      <c r="F10" s="7"/>
      <c r="G10" s="7"/>
      <c r="H10" s="7"/>
      <c r="L10" s="8"/>
    </row>
    <row r="12" spans="1:19" ht="20.5" customHeight="1">
      <c r="A12" s="9" t="s">
        <v>22</v>
      </c>
      <c r="B12" s="10"/>
      <c r="C12" s="10"/>
      <c r="D12" s="10"/>
      <c r="E12" s="10"/>
      <c r="F12" s="10"/>
      <c r="G12" s="10"/>
      <c r="H12" s="10"/>
      <c r="I12" s="9" t="s">
        <v>23</v>
      </c>
      <c r="J12" s="4"/>
      <c r="O12" s="4"/>
    </row>
    <row r="13" spans="1:19" ht="15.65" customHeight="1">
      <c r="A13" s="11" t="s">
        <v>2</v>
      </c>
      <c r="B13" s="11"/>
      <c r="C13" s="11"/>
      <c r="D13" s="11"/>
      <c r="E13" s="11"/>
      <c r="F13" s="11"/>
      <c r="G13" s="11"/>
      <c r="H13" s="11"/>
      <c r="I13" s="11" t="s">
        <v>16</v>
      </c>
      <c r="J13" s="4"/>
      <c r="K13" s="13">
        <f>E10</f>
        <v>0.14949999999999999</v>
      </c>
      <c r="O13" s="4"/>
    </row>
    <row r="14" spans="1:19" s="14" customFormat="1" ht="15.5">
      <c r="A14" s="12"/>
      <c r="B14" s="12"/>
      <c r="C14" s="12"/>
      <c r="D14" s="12"/>
      <c r="E14" s="12"/>
      <c r="F14" s="12"/>
      <c r="G14" s="12"/>
      <c r="H14" s="12"/>
      <c r="I14" s="11"/>
      <c r="J14" s="4"/>
      <c r="K14" s="13"/>
      <c r="O14" s="15"/>
    </row>
    <row r="15" spans="1:19" s="14" customFormat="1" ht="15.5">
      <c r="A15" s="16" t="s">
        <v>3</v>
      </c>
      <c r="B15" s="17"/>
      <c r="C15" s="64" t="s">
        <v>14</v>
      </c>
      <c r="D15" s="65"/>
      <c r="E15" s="65"/>
      <c r="F15" s="65"/>
      <c r="G15" s="66"/>
      <c r="H15" s="17"/>
      <c r="I15" s="16" t="s">
        <v>3</v>
      </c>
      <c r="J15" s="67" t="s">
        <v>15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19" s="14" customFormat="1" ht="15.5">
      <c r="A16" s="18"/>
      <c r="B16" s="17"/>
      <c r="C16" s="19" t="s">
        <v>4</v>
      </c>
      <c r="D16" s="20" t="s">
        <v>5</v>
      </c>
      <c r="E16" s="20" t="s">
        <v>6</v>
      </c>
      <c r="F16" s="20" t="s">
        <v>7</v>
      </c>
      <c r="G16" s="21" t="s">
        <v>8</v>
      </c>
      <c r="H16" s="17"/>
      <c r="I16" s="18"/>
      <c r="J16" s="70" t="s">
        <v>4</v>
      </c>
      <c r="K16" s="70"/>
      <c r="L16" s="70" t="s">
        <v>5</v>
      </c>
      <c r="M16" s="70"/>
      <c r="N16" s="70" t="s">
        <v>6</v>
      </c>
      <c r="O16" s="70"/>
      <c r="P16" s="70" t="s">
        <v>7</v>
      </c>
      <c r="Q16" s="70"/>
      <c r="R16" s="70" t="s">
        <v>8</v>
      </c>
      <c r="S16" s="71"/>
    </row>
    <row r="17" spans="1:19" s="14" customFormat="1" ht="15.5">
      <c r="A17" s="22"/>
      <c r="C17" s="23"/>
      <c r="D17" s="24"/>
      <c r="E17" s="24"/>
      <c r="F17" s="24"/>
      <c r="G17" s="25"/>
      <c r="I17" s="22"/>
      <c r="J17" s="26" t="s">
        <v>9</v>
      </c>
      <c r="K17" s="27" t="s">
        <v>10</v>
      </c>
      <c r="L17" s="27" t="s">
        <v>9</v>
      </c>
      <c r="M17" s="27" t="s">
        <v>10</v>
      </c>
      <c r="N17" s="27" t="s">
        <v>9</v>
      </c>
      <c r="O17" s="27" t="s">
        <v>10</v>
      </c>
      <c r="P17" s="27" t="s">
        <v>9</v>
      </c>
      <c r="Q17" s="27" t="s">
        <v>10</v>
      </c>
      <c r="R17" s="27" t="s">
        <v>9</v>
      </c>
      <c r="S17" s="28" t="s">
        <v>10</v>
      </c>
    </row>
    <row r="18" spans="1:19" s="14" customFormat="1" ht="15.5">
      <c r="A18" s="29"/>
      <c r="B18" s="17"/>
      <c r="C18" s="23"/>
      <c r="D18" s="24"/>
      <c r="E18" s="24"/>
      <c r="F18" s="24"/>
      <c r="G18" s="25"/>
      <c r="H18" s="17"/>
      <c r="I18" s="29"/>
      <c r="J18" s="30" t="s">
        <v>11</v>
      </c>
      <c r="K18" s="31" t="s">
        <v>11</v>
      </c>
      <c r="L18" s="31" t="s">
        <v>11</v>
      </c>
      <c r="M18" s="31" t="s">
        <v>11</v>
      </c>
      <c r="N18" s="31" t="s">
        <v>11</v>
      </c>
      <c r="O18" s="31" t="s">
        <v>11</v>
      </c>
      <c r="P18" s="31" t="s">
        <v>11</v>
      </c>
      <c r="Q18" s="31" t="s">
        <v>11</v>
      </c>
      <c r="R18" s="31" t="s">
        <v>11</v>
      </c>
      <c r="S18" s="32" t="s">
        <v>11</v>
      </c>
    </row>
    <row r="19" spans="1:19" s="14" customFormat="1" ht="15.5">
      <c r="A19" s="33">
        <v>1</v>
      </c>
      <c r="B19" s="15"/>
      <c r="C19" s="52">
        <v>235239</v>
      </c>
      <c r="D19" s="53">
        <v>238566</v>
      </c>
      <c r="E19" s="53">
        <v>240869</v>
      </c>
      <c r="F19" s="53">
        <v>244198</v>
      </c>
      <c r="G19" s="54">
        <v>246501</v>
      </c>
      <c r="H19" s="15"/>
      <c r="I19" s="33">
        <v>1</v>
      </c>
      <c r="J19" s="34">
        <f>ROUND(C19*$E$10,2)</f>
        <v>35168.230000000003</v>
      </c>
      <c r="K19" s="35">
        <f>ROUND(J19/3,2)</f>
        <v>11722.74</v>
      </c>
      <c r="L19" s="34">
        <f>ROUND(D19*$E$10,2)</f>
        <v>35665.620000000003</v>
      </c>
      <c r="M19" s="35">
        <f>ROUND(L19/3,2)</f>
        <v>11888.54</v>
      </c>
      <c r="N19" s="34">
        <f>ROUND(E19*$E$10,2)</f>
        <v>36009.919999999998</v>
      </c>
      <c r="O19" s="35">
        <f>ROUND(N19/3,2)</f>
        <v>12003.31</v>
      </c>
      <c r="P19" s="34">
        <f>ROUND(F19*$E$10,2)</f>
        <v>36507.599999999999</v>
      </c>
      <c r="Q19" s="35">
        <f>ROUND(P19/3,2)</f>
        <v>12169.2</v>
      </c>
      <c r="R19" s="34">
        <f>ROUND(G19*$E$10,2)</f>
        <v>36851.9</v>
      </c>
      <c r="S19" s="35">
        <f>ROUND(R19/3,2)</f>
        <v>12283.97</v>
      </c>
    </row>
    <row r="20" spans="1:19" s="14" customFormat="1" ht="15.5">
      <c r="A20" s="36">
        <v>2</v>
      </c>
      <c r="B20" s="15"/>
      <c r="C20" s="55">
        <v>238853</v>
      </c>
      <c r="D20" s="56">
        <v>242262</v>
      </c>
      <c r="E20" s="56">
        <v>244621</v>
      </c>
      <c r="F20" s="56">
        <v>248030</v>
      </c>
      <c r="G20" s="57">
        <v>250389</v>
      </c>
      <c r="H20" s="15"/>
      <c r="I20" s="36">
        <v>2</v>
      </c>
      <c r="J20" s="37">
        <f t="shared" ref="J20:J74" si="0">ROUND(C20*$E$10,2)</f>
        <v>35708.519999999997</v>
      </c>
      <c r="K20" s="38">
        <f t="shared" ref="K20:M74" si="1">ROUND(J20/3,2)</f>
        <v>11902.84</v>
      </c>
      <c r="L20" s="37">
        <f t="shared" ref="L20:L74" si="2">ROUND(D20*$E$10,2)</f>
        <v>36218.17</v>
      </c>
      <c r="M20" s="38">
        <f t="shared" si="1"/>
        <v>12072.72</v>
      </c>
      <c r="N20" s="37">
        <f t="shared" ref="N20:N74" si="3">ROUND(E20*$E$10,2)</f>
        <v>36570.839999999997</v>
      </c>
      <c r="O20" s="38">
        <f t="shared" ref="O20:O74" si="4">ROUND(N20/3,2)</f>
        <v>12190.28</v>
      </c>
      <c r="P20" s="37">
        <f t="shared" ref="P20:P74" si="5">ROUND(F20*$E$10,2)</f>
        <v>37080.49</v>
      </c>
      <c r="Q20" s="38">
        <f t="shared" ref="Q20:Q74" si="6">ROUND(P20/3,2)</f>
        <v>12360.16</v>
      </c>
      <c r="R20" s="37">
        <f t="shared" ref="R20:R74" si="7">ROUND(G20*$E$10,2)</f>
        <v>37433.160000000003</v>
      </c>
      <c r="S20" s="38">
        <f t="shared" ref="S20:S74" si="8">ROUND(R20/3,2)</f>
        <v>12477.72</v>
      </c>
    </row>
    <row r="21" spans="1:19" s="14" customFormat="1" ht="15.5">
      <c r="A21" s="36">
        <v>3</v>
      </c>
      <c r="B21" s="15"/>
      <c r="C21" s="55">
        <v>242564</v>
      </c>
      <c r="D21" s="56">
        <v>246054</v>
      </c>
      <c r="E21" s="56">
        <v>248472</v>
      </c>
      <c r="F21" s="56">
        <v>251963</v>
      </c>
      <c r="G21" s="57">
        <v>254382</v>
      </c>
      <c r="H21" s="15"/>
      <c r="I21" s="36">
        <v>3</v>
      </c>
      <c r="J21" s="37">
        <f t="shared" si="0"/>
        <v>36263.32</v>
      </c>
      <c r="K21" s="38">
        <f t="shared" si="1"/>
        <v>12087.77</v>
      </c>
      <c r="L21" s="37">
        <f t="shared" si="2"/>
        <v>36785.07</v>
      </c>
      <c r="M21" s="38">
        <f t="shared" si="1"/>
        <v>12261.69</v>
      </c>
      <c r="N21" s="37">
        <f t="shared" si="3"/>
        <v>37146.559999999998</v>
      </c>
      <c r="O21" s="38">
        <f t="shared" si="4"/>
        <v>12382.19</v>
      </c>
      <c r="P21" s="37">
        <f t="shared" si="5"/>
        <v>37668.47</v>
      </c>
      <c r="Q21" s="38">
        <f t="shared" si="6"/>
        <v>12556.16</v>
      </c>
      <c r="R21" s="37">
        <f t="shared" si="7"/>
        <v>38030.11</v>
      </c>
      <c r="S21" s="38">
        <f t="shared" si="8"/>
        <v>12676.7</v>
      </c>
    </row>
    <row r="22" spans="1:19" s="14" customFormat="1" ht="15.5">
      <c r="A22" s="36">
        <v>4</v>
      </c>
      <c r="B22" s="15"/>
      <c r="C22" s="55">
        <v>246377</v>
      </c>
      <c r="D22" s="56">
        <v>249955</v>
      </c>
      <c r="E22" s="56">
        <v>252431</v>
      </c>
      <c r="F22" s="56">
        <v>256009</v>
      </c>
      <c r="G22" s="57">
        <v>258485</v>
      </c>
      <c r="H22" s="15"/>
      <c r="I22" s="36">
        <v>4</v>
      </c>
      <c r="J22" s="37">
        <f t="shared" si="0"/>
        <v>36833.360000000001</v>
      </c>
      <c r="K22" s="38">
        <f t="shared" si="1"/>
        <v>12277.79</v>
      </c>
      <c r="L22" s="37">
        <f t="shared" si="2"/>
        <v>37368.269999999997</v>
      </c>
      <c r="M22" s="38">
        <f t="shared" si="1"/>
        <v>12456.09</v>
      </c>
      <c r="N22" s="37">
        <f t="shared" si="3"/>
        <v>37738.43</v>
      </c>
      <c r="O22" s="38">
        <f t="shared" si="4"/>
        <v>12579.48</v>
      </c>
      <c r="P22" s="37">
        <f t="shared" si="5"/>
        <v>38273.35</v>
      </c>
      <c r="Q22" s="38">
        <f t="shared" si="6"/>
        <v>12757.78</v>
      </c>
      <c r="R22" s="37">
        <f t="shared" si="7"/>
        <v>38643.51</v>
      </c>
      <c r="S22" s="38">
        <f t="shared" si="8"/>
        <v>12881.17</v>
      </c>
    </row>
    <row r="23" spans="1:19" s="14" customFormat="1" ht="15.5">
      <c r="A23" s="39">
        <v>5</v>
      </c>
      <c r="B23" s="15"/>
      <c r="C23" s="58">
        <v>250294</v>
      </c>
      <c r="D23" s="59">
        <v>253959</v>
      </c>
      <c r="E23" s="59">
        <v>256498</v>
      </c>
      <c r="F23" s="59">
        <v>260163</v>
      </c>
      <c r="G23" s="60">
        <v>262699</v>
      </c>
      <c r="H23" s="15"/>
      <c r="I23" s="39">
        <v>5</v>
      </c>
      <c r="J23" s="40">
        <f t="shared" si="0"/>
        <v>37418.949999999997</v>
      </c>
      <c r="K23" s="41">
        <f t="shared" si="1"/>
        <v>12472.98</v>
      </c>
      <c r="L23" s="40">
        <f t="shared" si="2"/>
        <v>37966.870000000003</v>
      </c>
      <c r="M23" s="41">
        <f t="shared" si="1"/>
        <v>12655.62</v>
      </c>
      <c r="N23" s="40">
        <f t="shared" si="3"/>
        <v>38346.449999999997</v>
      </c>
      <c r="O23" s="41">
        <f t="shared" si="4"/>
        <v>12782.15</v>
      </c>
      <c r="P23" s="40">
        <f t="shared" si="5"/>
        <v>38894.370000000003</v>
      </c>
      <c r="Q23" s="41">
        <f t="shared" si="6"/>
        <v>12964.79</v>
      </c>
      <c r="R23" s="40">
        <f t="shared" si="7"/>
        <v>39273.5</v>
      </c>
      <c r="S23" s="41">
        <f t="shared" si="8"/>
        <v>13091.17</v>
      </c>
    </row>
    <row r="24" spans="1:19" s="14" customFormat="1" ht="15.5">
      <c r="A24" s="33">
        <v>6</v>
      </c>
      <c r="B24" s="15"/>
      <c r="C24" s="52">
        <v>254323</v>
      </c>
      <c r="D24" s="53">
        <v>258079</v>
      </c>
      <c r="E24" s="53">
        <v>260679</v>
      </c>
      <c r="F24" s="53">
        <v>264433</v>
      </c>
      <c r="G24" s="54">
        <v>267033</v>
      </c>
      <c r="H24" s="15"/>
      <c r="I24" s="33">
        <v>6</v>
      </c>
      <c r="J24" s="37">
        <f t="shared" si="0"/>
        <v>38021.29</v>
      </c>
      <c r="K24" s="38">
        <f t="shared" si="1"/>
        <v>12673.76</v>
      </c>
      <c r="L24" s="37">
        <f t="shared" si="2"/>
        <v>38582.81</v>
      </c>
      <c r="M24" s="38">
        <f t="shared" si="1"/>
        <v>12860.94</v>
      </c>
      <c r="N24" s="37">
        <f t="shared" si="3"/>
        <v>38971.51</v>
      </c>
      <c r="O24" s="38">
        <f t="shared" si="4"/>
        <v>12990.5</v>
      </c>
      <c r="P24" s="37">
        <f t="shared" si="5"/>
        <v>39532.730000000003</v>
      </c>
      <c r="Q24" s="38">
        <f t="shared" si="6"/>
        <v>13177.58</v>
      </c>
      <c r="R24" s="37">
        <f t="shared" si="7"/>
        <v>39921.43</v>
      </c>
      <c r="S24" s="38">
        <f t="shared" si="8"/>
        <v>13307.14</v>
      </c>
    </row>
    <row r="25" spans="1:19" s="14" customFormat="1" ht="15.5">
      <c r="A25" s="36">
        <v>7</v>
      </c>
      <c r="B25" s="15"/>
      <c r="C25" s="55">
        <v>258456</v>
      </c>
      <c r="D25" s="56">
        <v>262304</v>
      </c>
      <c r="E25" s="56">
        <v>264970</v>
      </c>
      <c r="F25" s="56">
        <v>268818</v>
      </c>
      <c r="G25" s="57">
        <v>271481</v>
      </c>
      <c r="H25" s="15"/>
      <c r="I25" s="36">
        <v>7</v>
      </c>
      <c r="J25" s="37">
        <f t="shared" si="0"/>
        <v>38639.17</v>
      </c>
      <c r="K25" s="38">
        <f t="shared" si="1"/>
        <v>12879.72</v>
      </c>
      <c r="L25" s="37">
        <f t="shared" si="2"/>
        <v>39214.449999999997</v>
      </c>
      <c r="M25" s="38">
        <f t="shared" si="1"/>
        <v>13071.48</v>
      </c>
      <c r="N25" s="37">
        <f t="shared" si="3"/>
        <v>39613.019999999997</v>
      </c>
      <c r="O25" s="38">
        <f t="shared" si="4"/>
        <v>13204.34</v>
      </c>
      <c r="P25" s="37">
        <f t="shared" si="5"/>
        <v>40188.29</v>
      </c>
      <c r="Q25" s="38">
        <f t="shared" si="6"/>
        <v>13396.1</v>
      </c>
      <c r="R25" s="37">
        <f t="shared" si="7"/>
        <v>40586.410000000003</v>
      </c>
      <c r="S25" s="38">
        <f t="shared" si="8"/>
        <v>13528.8</v>
      </c>
    </row>
    <row r="26" spans="1:19" s="14" customFormat="1" ht="15.5">
      <c r="A26" s="36">
        <v>8</v>
      </c>
      <c r="B26" s="15"/>
      <c r="C26" s="55">
        <v>262860</v>
      </c>
      <c r="D26" s="56">
        <v>266807</v>
      </c>
      <c r="E26" s="56">
        <v>269542</v>
      </c>
      <c r="F26" s="56">
        <v>273488</v>
      </c>
      <c r="G26" s="57">
        <v>276221</v>
      </c>
      <c r="H26" s="15"/>
      <c r="I26" s="36">
        <v>8</v>
      </c>
      <c r="J26" s="37">
        <f t="shared" si="0"/>
        <v>39297.57</v>
      </c>
      <c r="K26" s="38">
        <f t="shared" si="1"/>
        <v>13099.19</v>
      </c>
      <c r="L26" s="37">
        <f t="shared" si="2"/>
        <v>39887.65</v>
      </c>
      <c r="M26" s="38">
        <f t="shared" si="1"/>
        <v>13295.88</v>
      </c>
      <c r="N26" s="37">
        <f t="shared" si="3"/>
        <v>40296.53</v>
      </c>
      <c r="O26" s="38">
        <f t="shared" si="4"/>
        <v>13432.18</v>
      </c>
      <c r="P26" s="37">
        <f t="shared" si="5"/>
        <v>40886.46</v>
      </c>
      <c r="Q26" s="38">
        <f t="shared" si="6"/>
        <v>13628.82</v>
      </c>
      <c r="R26" s="37">
        <f t="shared" si="7"/>
        <v>41295.040000000001</v>
      </c>
      <c r="S26" s="38">
        <f t="shared" si="8"/>
        <v>13765.01</v>
      </c>
    </row>
    <row r="27" spans="1:19" s="14" customFormat="1" ht="15.5">
      <c r="A27" s="36">
        <v>9</v>
      </c>
      <c r="B27" s="15"/>
      <c r="C27" s="55">
        <v>271129</v>
      </c>
      <c r="D27" s="56">
        <v>275176</v>
      </c>
      <c r="E27" s="56">
        <v>277976</v>
      </c>
      <c r="F27" s="56">
        <v>282020</v>
      </c>
      <c r="G27" s="57">
        <v>284822</v>
      </c>
      <c r="H27" s="15"/>
      <c r="I27" s="36">
        <v>9</v>
      </c>
      <c r="J27" s="37">
        <f t="shared" si="0"/>
        <v>40533.79</v>
      </c>
      <c r="K27" s="38">
        <f t="shared" si="1"/>
        <v>13511.26</v>
      </c>
      <c r="L27" s="37">
        <f t="shared" si="2"/>
        <v>41138.81</v>
      </c>
      <c r="M27" s="38">
        <f t="shared" si="1"/>
        <v>13712.94</v>
      </c>
      <c r="N27" s="37">
        <f t="shared" si="3"/>
        <v>41557.410000000003</v>
      </c>
      <c r="O27" s="38">
        <f t="shared" si="4"/>
        <v>13852.47</v>
      </c>
      <c r="P27" s="37">
        <f t="shared" si="5"/>
        <v>42161.99</v>
      </c>
      <c r="Q27" s="38">
        <f t="shared" si="6"/>
        <v>14054</v>
      </c>
      <c r="R27" s="37">
        <f t="shared" si="7"/>
        <v>42580.89</v>
      </c>
      <c r="S27" s="38">
        <f t="shared" si="8"/>
        <v>14193.63</v>
      </c>
    </row>
    <row r="28" spans="1:19" s="14" customFormat="1" ht="15.5">
      <c r="A28" s="39">
        <v>10</v>
      </c>
      <c r="B28" s="15"/>
      <c r="C28" s="58">
        <v>273044</v>
      </c>
      <c r="D28" s="59">
        <v>277191</v>
      </c>
      <c r="E28" s="59">
        <v>280062</v>
      </c>
      <c r="F28" s="59">
        <v>284207</v>
      </c>
      <c r="G28" s="60">
        <v>287079</v>
      </c>
      <c r="H28" s="15"/>
      <c r="I28" s="39">
        <v>10</v>
      </c>
      <c r="J28" s="40">
        <f t="shared" si="0"/>
        <v>40820.080000000002</v>
      </c>
      <c r="K28" s="41">
        <f t="shared" si="1"/>
        <v>13606.69</v>
      </c>
      <c r="L28" s="40">
        <f t="shared" si="2"/>
        <v>41440.050000000003</v>
      </c>
      <c r="M28" s="41">
        <f t="shared" si="1"/>
        <v>13813.35</v>
      </c>
      <c r="N28" s="40">
        <f t="shared" si="3"/>
        <v>41869.269999999997</v>
      </c>
      <c r="O28" s="41">
        <f t="shared" si="4"/>
        <v>13956.42</v>
      </c>
      <c r="P28" s="40">
        <f t="shared" si="5"/>
        <v>42488.95</v>
      </c>
      <c r="Q28" s="41">
        <f t="shared" si="6"/>
        <v>14162.98</v>
      </c>
      <c r="R28" s="40">
        <f t="shared" si="7"/>
        <v>42918.31</v>
      </c>
      <c r="S28" s="41">
        <f t="shared" si="8"/>
        <v>14306.1</v>
      </c>
    </row>
    <row r="29" spans="1:19" s="14" customFormat="1" ht="15.5">
      <c r="A29" s="33">
        <v>11</v>
      </c>
      <c r="B29" s="15"/>
      <c r="C29" s="52">
        <v>278243</v>
      </c>
      <c r="D29" s="53">
        <v>282493</v>
      </c>
      <c r="E29" s="53">
        <v>285436</v>
      </c>
      <c r="F29" s="53">
        <v>289686</v>
      </c>
      <c r="G29" s="54">
        <v>292630</v>
      </c>
      <c r="H29" s="15"/>
      <c r="I29" s="33">
        <v>11</v>
      </c>
      <c r="J29" s="37">
        <f t="shared" si="0"/>
        <v>41597.33</v>
      </c>
      <c r="K29" s="38">
        <f t="shared" si="1"/>
        <v>13865.78</v>
      </c>
      <c r="L29" s="37">
        <f t="shared" si="2"/>
        <v>42232.7</v>
      </c>
      <c r="M29" s="38">
        <f t="shared" si="1"/>
        <v>14077.57</v>
      </c>
      <c r="N29" s="37">
        <f t="shared" si="3"/>
        <v>42672.68</v>
      </c>
      <c r="O29" s="38">
        <f t="shared" si="4"/>
        <v>14224.23</v>
      </c>
      <c r="P29" s="37">
        <f t="shared" si="5"/>
        <v>43308.06</v>
      </c>
      <c r="Q29" s="38">
        <f t="shared" si="6"/>
        <v>14436.02</v>
      </c>
      <c r="R29" s="37">
        <f t="shared" si="7"/>
        <v>43748.19</v>
      </c>
      <c r="S29" s="38">
        <f t="shared" si="8"/>
        <v>14582.73</v>
      </c>
    </row>
    <row r="30" spans="1:19" s="14" customFormat="1" ht="15.5">
      <c r="A30" s="36">
        <v>12</v>
      </c>
      <c r="B30" s="15"/>
      <c r="C30" s="55">
        <v>282981</v>
      </c>
      <c r="D30" s="56">
        <v>287338</v>
      </c>
      <c r="E30" s="56">
        <v>290353</v>
      </c>
      <c r="F30" s="56">
        <v>294711</v>
      </c>
      <c r="G30" s="57">
        <v>297727</v>
      </c>
      <c r="H30" s="15"/>
      <c r="I30" s="36">
        <v>12</v>
      </c>
      <c r="J30" s="37">
        <f t="shared" si="0"/>
        <v>42305.66</v>
      </c>
      <c r="K30" s="38">
        <f t="shared" si="1"/>
        <v>14101.89</v>
      </c>
      <c r="L30" s="37">
        <f t="shared" si="2"/>
        <v>42957.03</v>
      </c>
      <c r="M30" s="38">
        <f t="shared" si="1"/>
        <v>14319.01</v>
      </c>
      <c r="N30" s="37">
        <f t="shared" si="3"/>
        <v>43407.77</v>
      </c>
      <c r="O30" s="38">
        <f t="shared" si="4"/>
        <v>14469.26</v>
      </c>
      <c r="P30" s="37">
        <f t="shared" si="5"/>
        <v>44059.29</v>
      </c>
      <c r="Q30" s="38">
        <f t="shared" si="6"/>
        <v>14686.43</v>
      </c>
      <c r="R30" s="37">
        <f t="shared" si="7"/>
        <v>44510.19</v>
      </c>
      <c r="S30" s="38">
        <f t="shared" si="8"/>
        <v>14836.73</v>
      </c>
    </row>
    <row r="31" spans="1:19" s="14" customFormat="1" ht="15.5">
      <c r="A31" s="36">
        <v>13</v>
      </c>
      <c r="B31" s="15"/>
      <c r="C31" s="55">
        <v>287854</v>
      </c>
      <c r="D31" s="56">
        <v>292321</v>
      </c>
      <c r="E31" s="56">
        <v>295413</v>
      </c>
      <c r="F31" s="56">
        <v>299880</v>
      </c>
      <c r="G31" s="57">
        <v>302973</v>
      </c>
      <c r="H31" s="15"/>
      <c r="I31" s="36">
        <v>13</v>
      </c>
      <c r="J31" s="37">
        <f t="shared" si="0"/>
        <v>43034.17</v>
      </c>
      <c r="K31" s="38">
        <f t="shared" si="1"/>
        <v>14344.72</v>
      </c>
      <c r="L31" s="37">
        <f t="shared" si="2"/>
        <v>43701.99</v>
      </c>
      <c r="M31" s="38">
        <f t="shared" si="1"/>
        <v>14567.33</v>
      </c>
      <c r="N31" s="37">
        <f t="shared" si="3"/>
        <v>44164.24</v>
      </c>
      <c r="O31" s="38">
        <f t="shared" si="4"/>
        <v>14721.41</v>
      </c>
      <c r="P31" s="37">
        <f t="shared" si="5"/>
        <v>44832.06</v>
      </c>
      <c r="Q31" s="38">
        <f t="shared" si="6"/>
        <v>14944.02</v>
      </c>
      <c r="R31" s="37">
        <f t="shared" si="7"/>
        <v>45294.46</v>
      </c>
      <c r="S31" s="38">
        <f t="shared" si="8"/>
        <v>15098.15</v>
      </c>
    </row>
    <row r="32" spans="1:19" s="14" customFormat="1" ht="15.5">
      <c r="A32" s="36">
        <v>14</v>
      </c>
      <c r="B32" s="15"/>
      <c r="C32" s="55">
        <v>292861</v>
      </c>
      <c r="D32" s="56">
        <v>297440</v>
      </c>
      <c r="E32" s="56">
        <v>300609</v>
      </c>
      <c r="F32" s="56">
        <v>305189</v>
      </c>
      <c r="G32" s="57">
        <v>308360</v>
      </c>
      <c r="H32" s="15"/>
      <c r="I32" s="36">
        <v>14</v>
      </c>
      <c r="J32" s="37">
        <f t="shared" si="0"/>
        <v>43782.720000000001</v>
      </c>
      <c r="K32" s="38">
        <f t="shared" si="1"/>
        <v>14594.24</v>
      </c>
      <c r="L32" s="37">
        <f t="shared" si="2"/>
        <v>44467.28</v>
      </c>
      <c r="M32" s="38">
        <f t="shared" si="1"/>
        <v>14822.43</v>
      </c>
      <c r="N32" s="37">
        <f t="shared" si="3"/>
        <v>44941.05</v>
      </c>
      <c r="O32" s="38">
        <f t="shared" si="4"/>
        <v>14980.35</v>
      </c>
      <c r="P32" s="37">
        <f t="shared" si="5"/>
        <v>45625.760000000002</v>
      </c>
      <c r="Q32" s="38">
        <f t="shared" si="6"/>
        <v>15208.59</v>
      </c>
      <c r="R32" s="37">
        <f t="shared" si="7"/>
        <v>46099.82</v>
      </c>
      <c r="S32" s="38">
        <f t="shared" si="8"/>
        <v>15366.61</v>
      </c>
    </row>
    <row r="33" spans="1:19" s="14" customFormat="1" ht="15.5">
      <c r="A33" s="39">
        <v>15</v>
      </c>
      <c r="B33" s="15"/>
      <c r="C33" s="58">
        <v>297806</v>
      </c>
      <c r="D33" s="59">
        <v>302500</v>
      </c>
      <c r="E33" s="59">
        <v>305752</v>
      </c>
      <c r="F33" s="59">
        <v>310444</v>
      </c>
      <c r="G33" s="60">
        <v>313695</v>
      </c>
      <c r="H33" s="15"/>
      <c r="I33" s="39">
        <v>15</v>
      </c>
      <c r="J33" s="40">
        <f t="shared" si="0"/>
        <v>44522</v>
      </c>
      <c r="K33" s="41">
        <f t="shared" si="1"/>
        <v>14840.67</v>
      </c>
      <c r="L33" s="40">
        <f t="shared" si="2"/>
        <v>45223.75</v>
      </c>
      <c r="M33" s="41">
        <f t="shared" si="1"/>
        <v>15074.58</v>
      </c>
      <c r="N33" s="40">
        <f t="shared" si="3"/>
        <v>45709.919999999998</v>
      </c>
      <c r="O33" s="41">
        <f t="shared" si="4"/>
        <v>15236.64</v>
      </c>
      <c r="P33" s="40">
        <f t="shared" si="5"/>
        <v>46411.38</v>
      </c>
      <c r="Q33" s="41">
        <f t="shared" si="6"/>
        <v>15470.46</v>
      </c>
      <c r="R33" s="40">
        <f t="shared" si="7"/>
        <v>46897.4</v>
      </c>
      <c r="S33" s="41">
        <f t="shared" si="8"/>
        <v>15632.47</v>
      </c>
    </row>
    <row r="34" spans="1:19" s="14" customFormat="1" ht="15.5">
      <c r="A34" s="33">
        <v>16</v>
      </c>
      <c r="B34" s="15"/>
      <c r="C34" s="52">
        <v>302867</v>
      </c>
      <c r="D34" s="53">
        <v>307679</v>
      </c>
      <c r="E34" s="53">
        <v>311011</v>
      </c>
      <c r="F34" s="53">
        <v>315823</v>
      </c>
      <c r="G34" s="54">
        <v>319159</v>
      </c>
      <c r="H34" s="15"/>
      <c r="I34" s="33">
        <v>16</v>
      </c>
      <c r="J34" s="37">
        <f t="shared" si="0"/>
        <v>45278.62</v>
      </c>
      <c r="K34" s="38">
        <f t="shared" si="1"/>
        <v>15092.87</v>
      </c>
      <c r="L34" s="37">
        <f t="shared" si="2"/>
        <v>45998.01</v>
      </c>
      <c r="M34" s="38">
        <f t="shared" si="1"/>
        <v>15332.67</v>
      </c>
      <c r="N34" s="37">
        <f t="shared" si="3"/>
        <v>46496.14</v>
      </c>
      <c r="O34" s="38">
        <f t="shared" si="4"/>
        <v>15498.71</v>
      </c>
      <c r="P34" s="37">
        <f t="shared" si="5"/>
        <v>47215.54</v>
      </c>
      <c r="Q34" s="38">
        <f t="shared" si="6"/>
        <v>15738.51</v>
      </c>
      <c r="R34" s="37">
        <f t="shared" si="7"/>
        <v>47714.27</v>
      </c>
      <c r="S34" s="38">
        <f t="shared" si="8"/>
        <v>15904.76</v>
      </c>
    </row>
    <row r="35" spans="1:19" s="14" customFormat="1" ht="15.5">
      <c r="A35" s="36">
        <v>17</v>
      </c>
      <c r="B35" s="15"/>
      <c r="C35" s="55">
        <v>307072</v>
      </c>
      <c r="D35" s="56">
        <v>312029</v>
      </c>
      <c r="E35" s="56">
        <v>315462</v>
      </c>
      <c r="F35" s="56">
        <v>320421</v>
      </c>
      <c r="G35" s="57">
        <v>323853</v>
      </c>
      <c r="H35" s="15"/>
      <c r="I35" s="36">
        <v>17</v>
      </c>
      <c r="J35" s="37">
        <f t="shared" si="0"/>
        <v>45907.26</v>
      </c>
      <c r="K35" s="38">
        <f t="shared" si="1"/>
        <v>15302.42</v>
      </c>
      <c r="L35" s="37">
        <f t="shared" si="2"/>
        <v>46648.34</v>
      </c>
      <c r="M35" s="38">
        <f t="shared" si="1"/>
        <v>15549.45</v>
      </c>
      <c r="N35" s="37">
        <f t="shared" si="3"/>
        <v>47161.57</v>
      </c>
      <c r="O35" s="38">
        <f t="shared" si="4"/>
        <v>15720.52</v>
      </c>
      <c r="P35" s="37">
        <f t="shared" si="5"/>
        <v>47902.94</v>
      </c>
      <c r="Q35" s="38">
        <f t="shared" si="6"/>
        <v>15967.65</v>
      </c>
      <c r="R35" s="37">
        <f t="shared" si="7"/>
        <v>48416.02</v>
      </c>
      <c r="S35" s="38">
        <f t="shared" si="8"/>
        <v>16138.67</v>
      </c>
    </row>
    <row r="36" spans="1:19" s="14" customFormat="1" ht="15.5">
      <c r="A36" s="36">
        <v>18</v>
      </c>
      <c r="B36" s="15"/>
      <c r="C36" s="55">
        <v>312680</v>
      </c>
      <c r="D36" s="56">
        <v>317764</v>
      </c>
      <c r="E36" s="56">
        <v>321283</v>
      </c>
      <c r="F36" s="56">
        <v>326368</v>
      </c>
      <c r="G36" s="57">
        <v>329887</v>
      </c>
      <c r="H36" s="15"/>
      <c r="I36" s="36">
        <v>18</v>
      </c>
      <c r="J36" s="37">
        <f t="shared" si="0"/>
        <v>46745.66</v>
      </c>
      <c r="K36" s="38">
        <f t="shared" si="1"/>
        <v>15581.89</v>
      </c>
      <c r="L36" s="37">
        <f t="shared" si="2"/>
        <v>47505.72</v>
      </c>
      <c r="M36" s="38">
        <f t="shared" si="1"/>
        <v>15835.24</v>
      </c>
      <c r="N36" s="37">
        <f t="shared" si="3"/>
        <v>48031.81</v>
      </c>
      <c r="O36" s="38">
        <f t="shared" si="4"/>
        <v>16010.6</v>
      </c>
      <c r="P36" s="37">
        <f t="shared" si="5"/>
        <v>48792.02</v>
      </c>
      <c r="Q36" s="38">
        <f t="shared" si="6"/>
        <v>16264.01</v>
      </c>
      <c r="R36" s="37">
        <f t="shared" si="7"/>
        <v>49318.11</v>
      </c>
      <c r="S36" s="38">
        <f t="shared" si="8"/>
        <v>16439.37</v>
      </c>
    </row>
    <row r="37" spans="1:19" s="14" customFormat="1" ht="15.5">
      <c r="A37" s="36">
        <v>19</v>
      </c>
      <c r="B37" s="15"/>
      <c r="C37" s="55">
        <v>316878</v>
      </c>
      <c r="D37" s="56">
        <v>322091</v>
      </c>
      <c r="E37" s="56">
        <v>325701</v>
      </c>
      <c r="F37" s="56">
        <v>330915</v>
      </c>
      <c r="G37" s="57">
        <v>334525</v>
      </c>
      <c r="H37" s="15"/>
      <c r="I37" s="36">
        <v>19</v>
      </c>
      <c r="J37" s="37">
        <f t="shared" si="0"/>
        <v>47373.26</v>
      </c>
      <c r="K37" s="38">
        <f t="shared" si="1"/>
        <v>15791.09</v>
      </c>
      <c r="L37" s="37">
        <f t="shared" si="2"/>
        <v>48152.6</v>
      </c>
      <c r="M37" s="38">
        <f t="shared" si="1"/>
        <v>16050.87</v>
      </c>
      <c r="N37" s="37">
        <f t="shared" si="3"/>
        <v>48692.3</v>
      </c>
      <c r="O37" s="38">
        <f t="shared" si="4"/>
        <v>16230.77</v>
      </c>
      <c r="P37" s="37">
        <f t="shared" si="5"/>
        <v>49471.79</v>
      </c>
      <c r="Q37" s="38">
        <f t="shared" si="6"/>
        <v>16490.599999999999</v>
      </c>
      <c r="R37" s="37">
        <f t="shared" si="7"/>
        <v>50011.49</v>
      </c>
      <c r="S37" s="38">
        <f t="shared" si="8"/>
        <v>16670.5</v>
      </c>
    </row>
    <row r="38" spans="1:19" s="14" customFormat="1" ht="15.5">
      <c r="A38" s="39">
        <v>20</v>
      </c>
      <c r="B38" s="15"/>
      <c r="C38" s="58">
        <v>320626</v>
      </c>
      <c r="D38" s="59">
        <v>325972</v>
      </c>
      <c r="E38" s="59">
        <v>329673</v>
      </c>
      <c r="F38" s="59">
        <v>335021</v>
      </c>
      <c r="G38" s="60">
        <v>338720</v>
      </c>
      <c r="H38" s="15"/>
      <c r="I38" s="39">
        <v>20</v>
      </c>
      <c r="J38" s="40">
        <f t="shared" si="0"/>
        <v>47933.59</v>
      </c>
      <c r="K38" s="41">
        <f t="shared" si="1"/>
        <v>15977.86</v>
      </c>
      <c r="L38" s="40">
        <f t="shared" si="2"/>
        <v>48732.81</v>
      </c>
      <c r="M38" s="41">
        <f t="shared" si="1"/>
        <v>16244.27</v>
      </c>
      <c r="N38" s="40">
        <f t="shared" si="3"/>
        <v>49286.11</v>
      </c>
      <c r="O38" s="41">
        <f t="shared" si="4"/>
        <v>16428.7</v>
      </c>
      <c r="P38" s="40">
        <f t="shared" si="5"/>
        <v>50085.64</v>
      </c>
      <c r="Q38" s="41">
        <f t="shared" si="6"/>
        <v>16695.21</v>
      </c>
      <c r="R38" s="40">
        <f t="shared" si="7"/>
        <v>50638.64</v>
      </c>
      <c r="S38" s="41">
        <f t="shared" si="8"/>
        <v>16879.55</v>
      </c>
    </row>
    <row r="39" spans="1:19" s="14" customFormat="1" ht="15.5">
      <c r="A39" s="33">
        <v>21</v>
      </c>
      <c r="B39" s="15"/>
      <c r="C39" s="52">
        <v>325927</v>
      </c>
      <c r="D39" s="53">
        <v>331410</v>
      </c>
      <c r="E39" s="53">
        <v>335206</v>
      </c>
      <c r="F39" s="53">
        <v>340689</v>
      </c>
      <c r="G39" s="54">
        <v>344485</v>
      </c>
      <c r="H39" s="15"/>
      <c r="I39" s="33">
        <v>21</v>
      </c>
      <c r="J39" s="37">
        <f t="shared" si="0"/>
        <v>48726.09</v>
      </c>
      <c r="K39" s="38">
        <f t="shared" si="1"/>
        <v>16242.03</v>
      </c>
      <c r="L39" s="37">
        <f t="shared" si="2"/>
        <v>49545.8</v>
      </c>
      <c r="M39" s="38">
        <f t="shared" si="1"/>
        <v>16515.27</v>
      </c>
      <c r="N39" s="37">
        <f t="shared" si="3"/>
        <v>50113.3</v>
      </c>
      <c r="O39" s="38">
        <f t="shared" si="4"/>
        <v>16704.43</v>
      </c>
      <c r="P39" s="37">
        <f t="shared" si="5"/>
        <v>50933.01</v>
      </c>
      <c r="Q39" s="38">
        <f t="shared" si="6"/>
        <v>16977.669999999998</v>
      </c>
      <c r="R39" s="37">
        <f t="shared" si="7"/>
        <v>51500.51</v>
      </c>
      <c r="S39" s="38">
        <f t="shared" si="8"/>
        <v>17166.84</v>
      </c>
    </row>
    <row r="40" spans="1:19" s="14" customFormat="1" ht="15.5">
      <c r="A40" s="36">
        <v>22</v>
      </c>
      <c r="B40" s="15"/>
      <c r="C40" s="55">
        <v>329799</v>
      </c>
      <c r="D40" s="56">
        <v>335282</v>
      </c>
      <c r="E40" s="56">
        <v>339078</v>
      </c>
      <c r="F40" s="56">
        <v>344561</v>
      </c>
      <c r="G40" s="57">
        <v>348357</v>
      </c>
      <c r="H40" s="15"/>
      <c r="I40" s="36">
        <v>22</v>
      </c>
      <c r="J40" s="37">
        <f t="shared" si="0"/>
        <v>49304.95</v>
      </c>
      <c r="K40" s="38">
        <f t="shared" si="1"/>
        <v>16434.98</v>
      </c>
      <c r="L40" s="37">
        <f t="shared" si="2"/>
        <v>50124.66</v>
      </c>
      <c r="M40" s="38">
        <f t="shared" si="1"/>
        <v>16708.22</v>
      </c>
      <c r="N40" s="37">
        <f t="shared" si="3"/>
        <v>50692.160000000003</v>
      </c>
      <c r="O40" s="38">
        <f t="shared" si="4"/>
        <v>16897.39</v>
      </c>
      <c r="P40" s="37">
        <f t="shared" si="5"/>
        <v>51511.87</v>
      </c>
      <c r="Q40" s="38">
        <f t="shared" si="6"/>
        <v>17170.62</v>
      </c>
      <c r="R40" s="37">
        <f t="shared" si="7"/>
        <v>52079.37</v>
      </c>
      <c r="S40" s="38">
        <f t="shared" si="8"/>
        <v>17359.79</v>
      </c>
    </row>
    <row r="41" spans="1:19" s="14" customFormat="1" ht="15.5">
      <c r="A41" s="36">
        <v>23</v>
      </c>
      <c r="B41" s="15"/>
      <c r="C41" s="55">
        <v>335059</v>
      </c>
      <c r="D41" s="56">
        <v>340394</v>
      </c>
      <c r="E41" s="56">
        <v>344084</v>
      </c>
      <c r="F41" s="56">
        <v>349417</v>
      </c>
      <c r="G41" s="57">
        <v>353109</v>
      </c>
      <c r="H41" s="15"/>
      <c r="I41" s="36">
        <v>23</v>
      </c>
      <c r="J41" s="37">
        <f t="shared" si="0"/>
        <v>50091.32</v>
      </c>
      <c r="K41" s="38">
        <f t="shared" si="1"/>
        <v>16697.11</v>
      </c>
      <c r="L41" s="37">
        <f t="shared" si="2"/>
        <v>50888.9</v>
      </c>
      <c r="M41" s="38">
        <f t="shared" si="1"/>
        <v>16962.97</v>
      </c>
      <c r="N41" s="37">
        <f t="shared" si="3"/>
        <v>51440.56</v>
      </c>
      <c r="O41" s="38">
        <f t="shared" si="4"/>
        <v>17146.849999999999</v>
      </c>
      <c r="P41" s="37">
        <f t="shared" si="5"/>
        <v>52237.84</v>
      </c>
      <c r="Q41" s="38">
        <f t="shared" si="6"/>
        <v>17412.61</v>
      </c>
      <c r="R41" s="37">
        <f t="shared" si="7"/>
        <v>52789.8</v>
      </c>
      <c r="S41" s="38">
        <f t="shared" si="8"/>
        <v>17596.599999999999</v>
      </c>
    </row>
    <row r="42" spans="1:19" s="14" customFormat="1" ht="15.5">
      <c r="A42" s="36">
        <v>24</v>
      </c>
      <c r="B42" s="15"/>
      <c r="C42" s="55">
        <v>340486</v>
      </c>
      <c r="D42" s="56">
        <v>345667</v>
      </c>
      <c r="E42" s="56">
        <v>349255</v>
      </c>
      <c r="F42" s="56">
        <v>354436</v>
      </c>
      <c r="G42" s="57">
        <v>358023</v>
      </c>
      <c r="H42" s="15"/>
      <c r="I42" s="36">
        <v>24</v>
      </c>
      <c r="J42" s="37">
        <f t="shared" si="0"/>
        <v>50902.66</v>
      </c>
      <c r="K42" s="38">
        <f t="shared" si="1"/>
        <v>16967.55</v>
      </c>
      <c r="L42" s="37">
        <f t="shared" si="2"/>
        <v>51677.22</v>
      </c>
      <c r="M42" s="38">
        <f t="shared" si="1"/>
        <v>17225.740000000002</v>
      </c>
      <c r="N42" s="37">
        <f t="shared" si="3"/>
        <v>52213.62</v>
      </c>
      <c r="O42" s="38">
        <f t="shared" si="4"/>
        <v>17404.54</v>
      </c>
      <c r="P42" s="37">
        <f t="shared" si="5"/>
        <v>52988.18</v>
      </c>
      <c r="Q42" s="38">
        <f t="shared" si="6"/>
        <v>17662.73</v>
      </c>
      <c r="R42" s="37">
        <f t="shared" si="7"/>
        <v>53524.44</v>
      </c>
      <c r="S42" s="38">
        <f t="shared" si="8"/>
        <v>17841.48</v>
      </c>
    </row>
    <row r="43" spans="1:19" s="14" customFormat="1" ht="15.5">
      <c r="A43" s="39">
        <v>25</v>
      </c>
      <c r="B43" s="15"/>
      <c r="C43" s="58">
        <v>346027</v>
      </c>
      <c r="D43" s="59">
        <v>351047</v>
      </c>
      <c r="E43" s="59">
        <v>354521</v>
      </c>
      <c r="F43" s="59">
        <v>359543</v>
      </c>
      <c r="G43" s="60">
        <v>363017</v>
      </c>
      <c r="H43" s="15"/>
      <c r="I43" s="39">
        <v>25</v>
      </c>
      <c r="J43" s="40">
        <f t="shared" si="0"/>
        <v>51731.040000000001</v>
      </c>
      <c r="K43" s="41">
        <f t="shared" si="1"/>
        <v>17243.68</v>
      </c>
      <c r="L43" s="40">
        <f t="shared" si="2"/>
        <v>52481.53</v>
      </c>
      <c r="M43" s="41">
        <f t="shared" si="1"/>
        <v>17493.84</v>
      </c>
      <c r="N43" s="40">
        <f t="shared" si="3"/>
        <v>53000.89</v>
      </c>
      <c r="O43" s="41">
        <f t="shared" si="4"/>
        <v>17666.96</v>
      </c>
      <c r="P43" s="40">
        <f t="shared" si="5"/>
        <v>53751.68</v>
      </c>
      <c r="Q43" s="41">
        <f t="shared" si="6"/>
        <v>17917.23</v>
      </c>
      <c r="R43" s="40">
        <f t="shared" si="7"/>
        <v>54271.040000000001</v>
      </c>
      <c r="S43" s="41">
        <f t="shared" si="8"/>
        <v>18090.349999999999</v>
      </c>
    </row>
    <row r="44" spans="1:19" s="14" customFormat="1" ht="15.5">
      <c r="A44" s="33">
        <v>26</v>
      </c>
      <c r="B44" s="15"/>
      <c r="C44" s="52">
        <v>351696</v>
      </c>
      <c r="D44" s="53">
        <v>356545</v>
      </c>
      <c r="E44" s="53">
        <v>359899</v>
      </c>
      <c r="F44" s="53">
        <v>364745</v>
      </c>
      <c r="G44" s="54">
        <v>368101</v>
      </c>
      <c r="H44" s="15"/>
      <c r="I44" s="33">
        <v>26</v>
      </c>
      <c r="J44" s="37">
        <f t="shared" si="0"/>
        <v>52578.55</v>
      </c>
      <c r="K44" s="38">
        <f t="shared" si="1"/>
        <v>17526.18</v>
      </c>
      <c r="L44" s="37">
        <f t="shared" si="2"/>
        <v>53303.48</v>
      </c>
      <c r="M44" s="38">
        <f t="shared" si="1"/>
        <v>17767.830000000002</v>
      </c>
      <c r="N44" s="37">
        <f t="shared" si="3"/>
        <v>53804.9</v>
      </c>
      <c r="O44" s="38">
        <f t="shared" si="4"/>
        <v>17934.97</v>
      </c>
      <c r="P44" s="37">
        <f t="shared" si="5"/>
        <v>54529.38</v>
      </c>
      <c r="Q44" s="38">
        <f t="shared" si="6"/>
        <v>18176.46</v>
      </c>
      <c r="R44" s="37">
        <f t="shared" si="7"/>
        <v>55031.1</v>
      </c>
      <c r="S44" s="38">
        <f t="shared" si="8"/>
        <v>18343.7</v>
      </c>
    </row>
    <row r="45" spans="1:19" s="14" customFormat="1" ht="15.5">
      <c r="A45" s="36">
        <v>27</v>
      </c>
      <c r="B45" s="15"/>
      <c r="C45" s="55">
        <v>357494</v>
      </c>
      <c r="D45" s="56">
        <v>362156</v>
      </c>
      <c r="E45" s="56">
        <v>365381</v>
      </c>
      <c r="F45" s="56">
        <v>370043</v>
      </c>
      <c r="G45" s="57">
        <v>373269</v>
      </c>
      <c r="H45" s="15"/>
      <c r="I45" s="36">
        <v>27</v>
      </c>
      <c r="J45" s="37">
        <f t="shared" si="0"/>
        <v>53445.35</v>
      </c>
      <c r="K45" s="38">
        <f t="shared" si="1"/>
        <v>17815.12</v>
      </c>
      <c r="L45" s="37">
        <f t="shared" si="2"/>
        <v>54142.32</v>
      </c>
      <c r="M45" s="38">
        <f t="shared" si="1"/>
        <v>18047.439999999999</v>
      </c>
      <c r="N45" s="37">
        <f t="shared" si="3"/>
        <v>54624.46</v>
      </c>
      <c r="O45" s="38">
        <f t="shared" si="4"/>
        <v>18208.150000000001</v>
      </c>
      <c r="P45" s="37">
        <f t="shared" si="5"/>
        <v>55321.43</v>
      </c>
      <c r="Q45" s="38">
        <f t="shared" si="6"/>
        <v>18440.48</v>
      </c>
      <c r="R45" s="37">
        <f t="shared" si="7"/>
        <v>55803.72</v>
      </c>
      <c r="S45" s="38">
        <f t="shared" si="8"/>
        <v>18601.240000000002</v>
      </c>
    </row>
    <row r="46" spans="1:19" s="14" customFormat="1" ht="15.5">
      <c r="A46" s="36">
        <v>28</v>
      </c>
      <c r="B46" s="15"/>
      <c r="C46" s="55">
        <v>363420</v>
      </c>
      <c r="D46" s="56">
        <v>367884</v>
      </c>
      <c r="E46" s="56">
        <v>370973</v>
      </c>
      <c r="F46" s="56">
        <v>375437</v>
      </c>
      <c r="G46" s="57">
        <v>378524</v>
      </c>
      <c r="H46" s="15"/>
      <c r="I46" s="36">
        <v>28</v>
      </c>
      <c r="J46" s="37">
        <f t="shared" si="0"/>
        <v>54331.29</v>
      </c>
      <c r="K46" s="38">
        <f t="shared" si="1"/>
        <v>18110.43</v>
      </c>
      <c r="L46" s="37">
        <f t="shared" si="2"/>
        <v>54998.66</v>
      </c>
      <c r="M46" s="38">
        <f t="shared" si="1"/>
        <v>18332.89</v>
      </c>
      <c r="N46" s="37">
        <f t="shared" si="3"/>
        <v>55460.46</v>
      </c>
      <c r="O46" s="38">
        <f t="shared" si="4"/>
        <v>18486.82</v>
      </c>
      <c r="P46" s="37">
        <f t="shared" si="5"/>
        <v>56127.83</v>
      </c>
      <c r="Q46" s="38">
        <f t="shared" si="6"/>
        <v>18709.28</v>
      </c>
      <c r="R46" s="37">
        <f t="shared" si="7"/>
        <v>56589.34</v>
      </c>
      <c r="S46" s="38">
        <f t="shared" si="8"/>
        <v>18863.11</v>
      </c>
    </row>
    <row r="47" spans="1:19" s="14" customFormat="1" ht="15.5">
      <c r="A47" s="36">
        <v>29</v>
      </c>
      <c r="B47" s="15"/>
      <c r="C47" s="55">
        <v>369480</v>
      </c>
      <c r="D47" s="56">
        <v>373733</v>
      </c>
      <c r="E47" s="56">
        <v>376675</v>
      </c>
      <c r="F47" s="56">
        <v>380926</v>
      </c>
      <c r="G47" s="57">
        <v>383870</v>
      </c>
      <c r="H47" s="15"/>
      <c r="I47" s="36">
        <v>29</v>
      </c>
      <c r="J47" s="37">
        <f t="shared" si="0"/>
        <v>55237.26</v>
      </c>
      <c r="K47" s="38">
        <f t="shared" si="1"/>
        <v>18412.419999999998</v>
      </c>
      <c r="L47" s="37">
        <f t="shared" si="2"/>
        <v>55873.08</v>
      </c>
      <c r="M47" s="38">
        <f t="shared" si="1"/>
        <v>18624.36</v>
      </c>
      <c r="N47" s="37">
        <f t="shared" si="3"/>
        <v>56312.91</v>
      </c>
      <c r="O47" s="38">
        <f t="shared" si="4"/>
        <v>18770.97</v>
      </c>
      <c r="P47" s="37">
        <f t="shared" si="5"/>
        <v>56948.44</v>
      </c>
      <c r="Q47" s="38">
        <f t="shared" si="6"/>
        <v>18982.810000000001</v>
      </c>
      <c r="R47" s="37">
        <f t="shared" si="7"/>
        <v>57388.57</v>
      </c>
      <c r="S47" s="38">
        <f t="shared" si="8"/>
        <v>19129.52</v>
      </c>
    </row>
    <row r="48" spans="1:19" s="14" customFormat="1" ht="15.5">
      <c r="A48" s="39">
        <v>30</v>
      </c>
      <c r="B48" s="15"/>
      <c r="C48" s="58">
        <v>375671</v>
      </c>
      <c r="D48" s="59">
        <v>379697</v>
      </c>
      <c r="E48" s="59">
        <v>382486</v>
      </c>
      <c r="F48" s="59">
        <v>386510</v>
      </c>
      <c r="G48" s="60">
        <v>389297</v>
      </c>
      <c r="H48" s="15"/>
      <c r="I48" s="39">
        <v>30</v>
      </c>
      <c r="J48" s="40">
        <f t="shared" si="0"/>
        <v>56162.81</v>
      </c>
      <c r="K48" s="41">
        <f t="shared" si="1"/>
        <v>18720.939999999999</v>
      </c>
      <c r="L48" s="40">
        <f t="shared" si="2"/>
        <v>56764.7</v>
      </c>
      <c r="M48" s="41">
        <f t="shared" si="1"/>
        <v>18921.57</v>
      </c>
      <c r="N48" s="40">
        <f t="shared" si="3"/>
        <v>57181.66</v>
      </c>
      <c r="O48" s="41">
        <f t="shared" si="4"/>
        <v>19060.55</v>
      </c>
      <c r="P48" s="40">
        <f t="shared" si="5"/>
        <v>57783.25</v>
      </c>
      <c r="Q48" s="41">
        <f t="shared" si="6"/>
        <v>19261.080000000002</v>
      </c>
      <c r="R48" s="40">
        <f t="shared" si="7"/>
        <v>58199.9</v>
      </c>
      <c r="S48" s="41">
        <f t="shared" si="8"/>
        <v>19399.97</v>
      </c>
    </row>
    <row r="49" spans="1:19" s="14" customFormat="1" ht="15.5">
      <c r="A49" s="33">
        <v>31</v>
      </c>
      <c r="B49" s="15"/>
      <c r="C49" s="52">
        <v>382003</v>
      </c>
      <c r="D49" s="53">
        <v>385791</v>
      </c>
      <c r="E49" s="53">
        <v>388412</v>
      </c>
      <c r="F49" s="53">
        <v>392199</v>
      </c>
      <c r="G49" s="54">
        <v>394820</v>
      </c>
      <c r="H49" s="15"/>
      <c r="I49" s="33">
        <v>31</v>
      </c>
      <c r="J49" s="37">
        <f t="shared" si="0"/>
        <v>57109.45</v>
      </c>
      <c r="K49" s="38">
        <f t="shared" si="1"/>
        <v>19036.48</v>
      </c>
      <c r="L49" s="37">
        <f t="shared" si="2"/>
        <v>57675.75</v>
      </c>
      <c r="M49" s="38">
        <f t="shared" si="1"/>
        <v>19225.25</v>
      </c>
      <c r="N49" s="37">
        <f t="shared" si="3"/>
        <v>58067.59</v>
      </c>
      <c r="O49" s="38">
        <f t="shared" si="4"/>
        <v>19355.86</v>
      </c>
      <c r="P49" s="37">
        <f t="shared" si="5"/>
        <v>58633.75</v>
      </c>
      <c r="Q49" s="38">
        <f t="shared" si="6"/>
        <v>19544.580000000002</v>
      </c>
      <c r="R49" s="37">
        <f t="shared" si="7"/>
        <v>59025.59</v>
      </c>
      <c r="S49" s="38">
        <f t="shared" si="8"/>
        <v>19675.2</v>
      </c>
    </row>
    <row r="50" spans="1:19" s="14" customFormat="1" ht="15.5">
      <c r="A50" s="36">
        <v>32</v>
      </c>
      <c r="B50" s="15"/>
      <c r="C50" s="55">
        <v>388476</v>
      </c>
      <c r="D50" s="56">
        <v>392008</v>
      </c>
      <c r="E50" s="56">
        <v>394452</v>
      </c>
      <c r="F50" s="56">
        <v>397985</v>
      </c>
      <c r="G50" s="57">
        <v>400430</v>
      </c>
      <c r="H50" s="15"/>
      <c r="I50" s="36">
        <v>32</v>
      </c>
      <c r="J50" s="37">
        <f t="shared" si="0"/>
        <v>58077.16</v>
      </c>
      <c r="K50" s="38">
        <f t="shared" si="1"/>
        <v>19359.05</v>
      </c>
      <c r="L50" s="37">
        <f t="shared" si="2"/>
        <v>58605.2</v>
      </c>
      <c r="M50" s="38">
        <f t="shared" si="1"/>
        <v>19535.07</v>
      </c>
      <c r="N50" s="37">
        <f t="shared" si="3"/>
        <v>58970.57</v>
      </c>
      <c r="O50" s="38">
        <f t="shared" si="4"/>
        <v>19656.86</v>
      </c>
      <c r="P50" s="37">
        <f t="shared" si="5"/>
        <v>59498.76</v>
      </c>
      <c r="Q50" s="38">
        <f t="shared" si="6"/>
        <v>19832.919999999998</v>
      </c>
      <c r="R50" s="37">
        <f t="shared" si="7"/>
        <v>59864.29</v>
      </c>
      <c r="S50" s="38">
        <f t="shared" si="8"/>
        <v>19954.759999999998</v>
      </c>
    </row>
    <row r="51" spans="1:19" s="14" customFormat="1" ht="15.5">
      <c r="A51" s="36">
        <v>33</v>
      </c>
      <c r="B51" s="15"/>
      <c r="C51" s="55">
        <v>395089</v>
      </c>
      <c r="D51" s="56">
        <v>398351</v>
      </c>
      <c r="E51" s="56">
        <v>400609</v>
      </c>
      <c r="F51" s="56">
        <v>403871</v>
      </c>
      <c r="G51" s="57">
        <v>406127</v>
      </c>
      <c r="H51" s="15"/>
      <c r="I51" s="36">
        <v>33</v>
      </c>
      <c r="J51" s="37">
        <f t="shared" si="0"/>
        <v>59065.81</v>
      </c>
      <c r="K51" s="38">
        <f t="shared" si="1"/>
        <v>19688.599999999999</v>
      </c>
      <c r="L51" s="37">
        <f t="shared" si="2"/>
        <v>59553.47</v>
      </c>
      <c r="M51" s="38">
        <f t="shared" si="1"/>
        <v>19851.16</v>
      </c>
      <c r="N51" s="37">
        <f t="shared" si="3"/>
        <v>59891.05</v>
      </c>
      <c r="O51" s="38">
        <f t="shared" si="4"/>
        <v>19963.68</v>
      </c>
      <c r="P51" s="37">
        <f t="shared" si="5"/>
        <v>60378.71</v>
      </c>
      <c r="Q51" s="38">
        <f t="shared" si="6"/>
        <v>20126.240000000002</v>
      </c>
      <c r="R51" s="37">
        <f t="shared" si="7"/>
        <v>60715.99</v>
      </c>
      <c r="S51" s="38">
        <f t="shared" si="8"/>
        <v>20238.66</v>
      </c>
    </row>
    <row r="52" spans="1:19" s="14" customFormat="1" ht="15.5">
      <c r="A52" s="36">
        <v>34</v>
      </c>
      <c r="B52" s="15"/>
      <c r="C52" s="55">
        <v>401855</v>
      </c>
      <c r="D52" s="56">
        <v>404831</v>
      </c>
      <c r="E52" s="56">
        <v>406889</v>
      </c>
      <c r="F52" s="56">
        <v>409865</v>
      </c>
      <c r="G52" s="57">
        <v>411925</v>
      </c>
      <c r="H52" s="15"/>
      <c r="I52" s="36">
        <v>34</v>
      </c>
      <c r="J52" s="37">
        <f t="shared" si="0"/>
        <v>60077.32</v>
      </c>
      <c r="K52" s="38">
        <f t="shared" si="1"/>
        <v>20025.77</v>
      </c>
      <c r="L52" s="37">
        <f t="shared" si="2"/>
        <v>60522.23</v>
      </c>
      <c r="M52" s="38">
        <f t="shared" si="1"/>
        <v>20174.080000000002</v>
      </c>
      <c r="N52" s="37">
        <f t="shared" si="3"/>
        <v>60829.91</v>
      </c>
      <c r="O52" s="38">
        <f t="shared" si="4"/>
        <v>20276.64</v>
      </c>
      <c r="P52" s="37">
        <f t="shared" si="5"/>
        <v>61274.82</v>
      </c>
      <c r="Q52" s="38">
        <f t="shared" si="6"/>
        <v>20424.939999999999</v>
      </c>
      <c r="R52" s="37">
        <f t="shared" si="7"/>
        <v>61582.79</v>
      </c>
      <c r="S52" s="38">
        <f t="shared" si="8"/>
        <v>20527.599999999999</v>
      </c>
    </row>
    <row r="53" spans="1:19" s="14" customFormat="1" ht="15.5">
      <c r="A53" s="39">
        <v>35</v>
      </c>
      <c r="B53" s="15"/>
      <c r="C53" s="58">
        <v>408764</v>
      </c>
      <c r="D53" s="59">
        <v>411436</v>
      </c>
      <c r="E53" s="59">
        <v>413285</v>
      </c>
      <c r="F53" s="59">
        <v>415956</v>
      </c>
      <c r="G53" s="60">
        <v>417806</v>
      </c>
      <c r="H53" s="15"/>
      <c r="I53" s="39">
        <v>35</v>
      </c>
      <c r="J53" s="40">
        <f t="shared" si="0"/>
        <v>61110.22</v>
      </c>
      <c r="K53" s="41">
        <f t="shared" si="1"/>
        <v>20370.07</v>
      </c>
      <c r="L53" s="40">
        <f t="shared" si="2"/>
        <v>61509.68</v>
      </c>
      <c r="M53" s="41">
        <f t="shared" si="1"/>
        <v>20503.23</v>
      </c>
      <c r="N53" s="40">
        <f t="shared" si="3"/>
        <v>61786.11</v>
      </c>
      <c r="O53" s="41">
        <f t="shared" si="4"/>
        <v>20595.37</v>
      </c>
      <c r="P53" s="40">
        <f t="shared" si="5"/>
        <v>62185.42</v>
      </c>
      <c r="Q53" s="41">
        <f t="shared" si="6"/>
        <v>20728.47</v>
      </c>
      <c r="R53" s="40">
        <f t="shared" si="7"/>
        <v>62462</v>
      </c>
      <c r="S53" s="41">
        <f t="shared" si="8"/>
        <v>20820.669999999998</v>
      </c>
    </row>
    <row r="54" spans="1:19" s="14" customFormat="1" ht="15.5">
      <c r="A54" s="33">
        <v>36</v>
      </c>
      <c r="B54" s="15"/>
      <c r="C54" s="52">
        <v>415831</v>
      </c>
      <c r="D54" s="53">
        <v>418182</v>
      </c>
      <c r="E54" s="53">
        <v>419807</v>
      </c>
      <c r="F54" s="53">
        <v>422157</v>
      </c>
      <c r="G54" s="54">
        <v>423783</v>
      </c>
      <c r="H54" s="15"/>
      <c r="I54" s="33">
        <v>36</v>
      </c>
      <c r="J54" s="37">
        <f t="shared" si="0"/>
        <v>62166.73</v>
      </c>
      <c r="K54" s="38">
        <f t="shared" si="1"/>
        <v>20722.240000000002</v>
      </c>
      <c r="L54" s="37">
        <f t="shared" si="2"/>
        <v>62518.21</v>
      </c>
      <c r="M54" s="38">
        <f t="shared" si="1"/>
        <v>20839.400000000001</v>
      </c>
      <c r="N54" s="37">
        <f t="shared" si="3"/>
        <v>62761.15</v>
      </c>
      <c r="O54" s="38">
        <f t="shared" si="4"/>
        <v>20920.38</v>
      </c>
      <c r="P54" s="37">
        <f t="shared" si="5"/>
        <v>63112.47</v>
      </c>
      <c r="Q54" s="38">
        <f t="shared" si="6"/>
        <v>21037.49</v>
      </c>
      <c r="R54" s="37">
        <f t="shared" si="7"/>
        <v>63355.56</v>
      </c>
      <c r="S54" s="38">
        <f t="shared" si="8"/>
        <v>21118.52</v>
      </c>
    </row>
    <row r="55" spans="1:19" s="14" customFormat="1" ht="15.5">
      <c r="A55" s="36">
        <v>37</v>
      </c>
      <c r="B55" s="15"/>
      <c r="C55" s="55">
        <v>423052</v>
      </c>
      <c r="D55" s="56">
        <v>425061</v>
      </c>
      <c r="E55" s="56">
        <v>426453</v>
      </c>
      <c r="F55" s="56">
        <v>428462</v>
      </c>
      <c r="G55" s="57">
        <v>429852</v>
      </c>
      <c r="H55" s="15"/>
      <c r="I55" s="36">
        <v>37</v>
      </c>
      <c r="J55" s="37">
        <f t="shared" si="0"/>
        <v>63246.27</v>
      </c>
      <c r="K55" s="38">
        <f t="shared" si="1"/>
        <v>21082.09</v>
      </c>
      <c r="L55" s="37">
        <f t="shared" si="2"/>
        <v>63546.62</v>
      </c>
      <c r="M55" s="38">
        <f t="shared" si="1"/>
        <v>21182.21</v>
      </c>
      <c r="N55" s="37">
        <f t="shared" si="3"/>
        <v>63754.720000000001</v>
      </c>
      <c r="O55" s="38">
        <f t="shared" si="4"/>
        <v>21251.57</v>
      </c>
      <c r="P55" s="37">
        <f t="shared" si="5"/>
        <v>64055.07</v>
      </c>
      <c r="Q55" s="38">
        <f t="shared" si="6"/>
        <v>21351.69</v>
      </c>
      <c r="R55" s="37">
        <f t="shared" si="7"/>
        <v>64262.87</v>
      </c>
      <c r="S55" s="38">
        <f t="shared" si="8"/>
        <v>21420.959999999999</v>
      </c>
    </row>
    <row r="56" spans="1:19" s="14" customFormat="1" ht="15.5">
      <c r="A56" s="36">
        <v>38</v>
      </c>
      <c r="B56" s="15"/>
      <c r="C56" s="55">
        <v>430717</v>
      </c>
      <c r="D56" s="56">
        <v>432398</v>
      </c>
      <c r="E56" s="56">
        <v>433563</v>
      </c>
      <c r="F56" s="56">
        <v>435245</v>
      </c>
      <c r="G56" s="57">
        <v>436411</v>
      </c>
      <c r="H56" s="15"/>
      <c r="I56" s="36">
        <v>38</v>
      </c>
      <c r="J56" s="37">
        <f t="shared" si="0"/>
        <v>64392.19</v>
      </c>
      <c r="K56" s="38">
        <f t="shared" si="1"/>
        <v>21464.06</v>
      </c>
      <c r="L56" s="37">
        <f t="shared" si="2"/>
        <v>64643.5</v>
      </c>
      <c r="M56" s="38">
        <f t="shared" si="1"/>
        <v>21547.83</v>
      </c>
      <c r="N56" s="37">
        <f t="shared" si="3"/>
        <v>64817.67</v>
      </c>
      <c r="O56" s="38">
        <f t="shared" si="4"/>
        <v>21605.89</v>
      </c>
      <c r="P56" s="37">
        <f t="shared" si="5"/>
        <v>65069.13</v>
      </c>
      <c r="Q56" s="38">
        <f t="shared" si="6"/>
        <v>21689.71</v>
      </c>
      <c r="R56" s="37">
        <f t="shared" si="7"/>
        <v>65243.44</v>
      </c>
      <c r="S56" s="38">
        <f t="shared" si="8"/>
        <v>21747.81</v>
      </c>
    </row>
    <row r="57" spans="1:19" s="14" customFormat="1" ht="15.5">
      <c r="A57" s="36">
        <v>39</v>
      </c>
      <c r="B57" s="15"/>
      <c r="C57" s="55">
        <v>438412</v>
      </c>
      <c r="D57" s="56">
        <v>439707</v>
      </c>
      <c r="E57" s="56">
        <v>440603</v>
      </c>
      <c r="F57" s="56">
        <v>441898</v>
      </c>
      <c r="G57" s="57">
        <v>442796</v>
      </c>
      <c r="H57" s="15"/>
      <c r="I57" s="36">
        <v>39</v>
      </c>
      <c r="J57" s="37">
        <f t="shared" si="0"/>
        <v>65542.59</v>
      </c>
      <c r="K57" s="38">
        <f t="shared" si="1"/>
        <v>21847.53</v>
      </c>
      <c r="L57" s="37">
        <f t="shared" si="2"/>
        <v>65736.2</v>
      </c>
      <c r="M57" s="38">
        <f t="shared" si="1"/>
        <v>21912.07</v>
      </c>
      <c r="N57" s="37">
        <f t="shared" si="3"/>
        <v>65870.149999999994</v>
      </c>
      <c r="O57" s="38">
        <f t="shared" si="4"/>
        <v>21956.720000000001</v>
      </c>
      <c r="P57" s="37">
        <f t="shared" si="5"/>
        <v>66063.75</v>
      </c>
      <c r="Q57" s="38">
        <f t="shared" si="6"/>
        <v>22021.25</v>
      </c>
      <c r="R57" s="37">
        <f t="shared" si="7"/>
        <v>66198</v>
      </c>
      <c r="S57" s="38">
        <f t="shared" si="8"/>
        <v>22066</v>
      </c>
    </row>
    <row r="58" spans="1:19" s="14" customFormat="1" ht="15.5">
      <c r="A58" s="39">
        <v>40</v>
      </c>
      <c r="B58" s="15"/>
      <c r="C58" s="58">
        <v>446281</v>
      </c>
      <c r="D58" s="59">
        <v>447166</v>
      </c>
      <c r="E58" s="59">
        <v>447780</v>
      </c>
      <c r="F58" s="59">
        <v>448667</v>
      </c>
      <c r="G58" s="60">
        <v>449281</v>
      </c>
      <c r="H58" s="15"/>
      <c r="I58" s="39">
        <v>40</v>
      </c>
      <c r="J58" s="40">
        <f t="shared" si="0"/>
        <v>66719.009999999995</v>
      </c>
      <c r="K58" s="41">
        <f t="shared" si="1"/>
        <v>22239.67</v>
      </c>
      <c r="L58" s="40">
        <f t="shared" si="2"/>
        <v>66851.320000000007</v>
      </c>
      <c r="M58" s="41">
        <f t="shared" si="1"/>
        <v>22283.77</v>
      </c>
      <c r="N58" s="40">
        <f t="shared" si="3"/>
        <v>66943.11</v>
      </c>
      <c r="O58" s="41">
        <f t="shared" si="4"/>
        <v>22314.37</v>
      </c>
      <c r="P58" s="40">
        <f t="shared" si="5"/>
        <v>67075.72</v>
      </c>
      <c r="Q58" s="41">
        <f t="shared" si="6"/>
        <v>22358.57</v>
      </c>
      <c r="R58" s="40">
        <f t="shared" si="7"/>
        <v>67167.509999999995</v>
      </c>
      <c r="S58" s="41">
        <f t="shared" si="8"/>
        <v>22389.17</v>
      </c>
    </row>
    <row r="59" spans="1:19" s="14" customFormat="1" ht="15.5">
      <c r="A59" s="33">
        <v>41</v>
      </c>
      <c r="B59" s="15"/>
      <c r="C59" s="52">
        <v>454321</v>
      </c>
      <c r="D59" s="53">
        <v>454775</v>
      </c>
      <c r="E59" s="53">
        <v>455091</v>
      </c>
      <c r="F59" s="53">
        <v>455544</v>
      </c>
      <c r="G59" s="54">
        <v>455860</v>
      </c>
      <c r="H59" s="15"/>
      <c r="I59" s="33">
        <v>41</v>
      </c>
      <c r="J59" s="37">
        <f t="shared" si="0"/>
        <v>67920.990000000005</v>
      </c>
      <c r="K59" s="38">
        <f t="shared" si="1"/>
        <v>22640.33</v>
      </c>
      <c r="L59" s="37">
        <f t="shared" si="2"/>
        <v>67988.86</v>
      </c>
      <c r="M59" s="38">
        <f t="shared" si="1"/>
        <v>22662.95</v>
      </c>
      <c r="N59" s="37">
        <f t="shared" si="3"/>
        <v>68036.100000000006</v>
      </c>
      <c r="O59" s="38">
        <f t="shared" si="4"/>
        <v>22678.7</v>
      </c>
      <c r="P59" s="37">
        <f t="shared" si="5"/>
        <v>68103.83</v>
      </c>
      <c r="Q59" s="38">
        <f t="shared" si="6"/>
        <v>22701.279999999999</v>
      </c>
      <c r="R59" s="37">
        <f t="shared" si="7"/>
        <v>68151.070000000007</v>
      </c>
      <c r="S59" s="38">
        <f t="shared" si="8"/>
        <v>22717.02</v>
      </c>
    </row>
    <row r="60" spans="1:19" s="14" customFormat="1" ht="15.5">
      <c r="A60" s="36">
        <v>42</v>
      </c>
      <c r="B60" s="15"/>
      <c r="C60" s="55">
        <v>462536</v>
      </c>
      <c r="D60" s="56">
        <v>462536</v>
      </c>
      <c r="E60" s="56">
        <v>462536</v>
      </c>
      <c r="F60" s="56">
        <v>462536</v>
      </c>
      <c r="G60" s="57">
        <v>462536</v>
      </c>
      <c r="H60" s="15"/>
      <c r="I60" s="36">
        <v>42</v>
      </c>
      <c r="J60" s="37">
        <f t="shared" si="0"/>
        <v>69149.13</v>
      </c>
      <c r="K60" s="38">
        <f t="shared" si="1"/>
        <v>23049.71</v>
      </c>
      <c r="L60" s="37">
        <f t="shared" si="2"/>
        <v>69149.13</v>
      </c>
      <c r="M60" s="38">
        <f t="shared" si="1"/>
        <v>23049.71</v>
      </c>
      <c r="N60" s="37">
        <f t="shared" si="3"/>
        <v>69149.13</v>
      </c>
      <c r="O60" s="38">
        <f t="shared" si="4"/>
        <v>23049.71</v>
      </c>
      <c r="P60" s="37">
        <f t="shared" si="5"/>
        <v>69149.13</v>
      </c>
      <c r="Q60" s="38">
        <f t="shared" si="6"/>
        <v>23049.71</v>
      </c>
      <c r="R60" s="37">
        <f t="shared" si="7"/>
        <v>69149.13</v>
      </c>
      <c r="S60" s="38">
        <f t="shared" si="8"/>
        <v>23049.71</v>
      </c>
    </row>
    <row r="61" spans="1:19" s="14" customFormat="1" ht="15.5">
      <c r="A61" s="36">
        <v>43</v>
      </c>
      <c r="B61" s="15"/>
      <c r="C61" s="55">
        <v>472815</v>
      </c>
      <c r="D61" s="56">
        <v>472815</v>
      </c>
      <c r="E61" s="56">
        <v>472815</v>
      </c>
      <c r="F61" s="56">
        <v>472815</v>
      </c>
      <c r="G61" s="57">
        <v>472815</v>
      </c>
      <c r="H61" s="15"/>
      <c r="I61" s="36">
        <v>43</v>
      </c>
      <c r="J61" s="37">
        <f t="shared" si="0"/>
        <v>70685.84</v>
      </c>
      <c r="K61" s="38">
        <f t="shared" si="1"/>
        <v>23561.95</v>
      </c>
      <c r="L61" s="37">
        <f t="shared" si="2"/>
        <v>70685.84</v>
      </c>
      <c r="M61" s="38">
        <f t="shared" si="1"/>
        <v>23561.95</v>
      </c>
      <c r="N61" s="37">
        <f t="shared" si="3"/>
        <v>70685.84</v>
      </c>
      <c r="O61" s="38">
        <f t="shared" si="4"/>
        <v>23561.95</v>
      </c>
      <c r="P61" s="37">
        <f t="shared" si="5"/>
        <v>70685.84</v>
      </c>
      <c r="Q61" s="38">
        <f t="shared" si="6"/>
        <v>23561.95</v>
      </c>
      <c r="R61" s="37">
        <f t="shared" si="7"/>
        <v>70685.84</v>
      </c>
      <c r="S61" s="38">
        <f t="shared" si="8"/>
        <v>23561.95</v>
      </c>
    </row>
    <row r="62" spans="1:19" s="14" customFormat="1" ht="15.5">
      <c r="A62" s="36">
        <v>44</v>
      </c>
      <c r="B62" s="15"/>
      <c r="C62" s="55">
        <v>483379</v>
      </c>
      <c r="D62" s="56">
        <v>483379</v>
      </c>
      <c r="E62" s="56">
        <v>483379</v>
      </c>
      <c r="F62" s="56">
        <v>483379</v>
      </c>
      <c r="G62" s="57">
        <v>483379</v>
      </c>
      <c r="H62" s="15"/>
      <c r="I62" s="36">
        <v>44</v>
      </c>
      <c r="J62" s="37">
        <f t="shared" si="0"/>
        <v>72265.16</v>
      </c>
      <c r="K62" s="38">
        <f t="shared" si="1"/>
        <v>24088.39</v>
      </c>
      <c r="L62" s="37">
        <f t="shared" si="2"/>
        <v>72265.16</v>
      </c>
      <c r="M62" s="38">
        <f t="shared" si="1"/>
        <v>24088.39</v>
      </c>
      <c r="N62" s="37">
        <f t="shared" si="3"/>
        <v>72265.16</v>
      </c>
      <c r="O62" s="38">
        <f t="shared" si="4"/>
        <v>24088.39</v>
      </c>
      <c r="P62" s="37">
        <f t="shared" si="5"/>
        <v>72265.16</v>
      </c>
      <c r="Q62" s="38">
        <f t="shared" si="6"/>
        <v>24088.39</v>
      </c>
      <c r="R62" s="37">
        <f t="shared" si="7"/>
        <v>72265.16</v>
      </c>
      <c r="S62" s="38">
        <f t="shared" si="8"/>
        <v>24088.39</v>
      </c>
    </row>
    <row r="63" spans="1:19" s="14" customFormat="1" ht="15.5">
      <c r="A63" s="39">
        <v>45</v>
      </c>
      <c r="B63" s="15"/>
      <c r="C63" s="58">
        <v>494232</v>
      </c>
      <c r="D63" s="59">
        <v>494232</v>
      </c>
      <c r="E63" s="59">
        <v>494232</v>
      </c>
      <c r="F63" s="59">
        <v>494232</v>
      </c>
      <c r="G63" s="60">
        <v>494232</v>
      </c>
      <c r="H63" s="15"/>
      <c r="I63" s="39">
        <v>45</v>
      </c>
      <c r="J63" s="40">
        <f t="shared" si="0"/>
        <v>73887.679999999993</v>
      </c>
      <c r="K63" s="41">
        <f t="shared" si="1"/>
        <v>24629.23</v>
      </c>
      <c r="L63" s="40">
        <f t="shared" si="2"/>
        <v>73887.679999999993</v>
      </c>
      <c r="M63" s="41">
        <f t="shared" si="1"/>
        <v>24629.23</v>
      </c>
      <c r="N63" s="40">
        <f t="shared" si="3"/>
        <v>73887.679999999993</v>
      </c>
      <c r="O63" s="41">
        <f t="shared" si="4"/>
        <v>24629.23</v>
      </c>
      <c r="P63" s="40">
        <f t="shared" si="5"/>
        <v>73887.679999999993</v>
      </c>
      <c r="Q63" s="41">
        <f t="shared" si="6"/>
        <v>24629.23</v>
      </c>
      <c r="R63" s="40">
        <f t="shared" si="7"/>
        <v>73887.679999999993</v>
      </c>
      <c r="S63" s="41">
        <f t="shared" si="8"/>
        <v>24629.23</v>
      </c>
    </row>
    <row r="64" spans="1:19" s="14" customFormat="1" ht="15.5">
      <c r="A64" s="33">
        <v>46</v>
      </c>
      <c r="B64" s="15"/>
      <c r="C64" s="52">
        <v>505384</v>
      </c>
      <c r="D64" s="53">
        <v>505384</v>
      </c>
      <c r="E64" s="53">
        <v>505384</v>
      </c>
      <c r="F64" s="53">
        <v>505384</v>
      </c>
      <c r="G64" s="54">
        <v>505384</v>
      </c>
      <c r="H64" s="15"/>
      <c r="I64" s="33">
        <v>46</v>
      </c>
      <c r="J64" s="37">
        <f t="shared" si="0"/>
        <v>75554.91</v>
      </c>
      <c r="K64" s="38">
        <f t="shared" si="1"/>
        <v>25184.97</v>
      </c>
      <c r="L64" s="37">
        <f t="shared" si="2"/>
        <v>75554.91</v>
      </c>
      <c r="M64" s="38">
        <f t="shared" si="1"/>
        <v>25184.97</v>
      </c>
      <c r="N64" s="37">
        <f t="shared" si="3"/>
        <v>75554.91</v>
      </c>
      <c r="O64" s="38">
        <f t="shared" si="4"/>
        <v>25184.97</v>
      </c>
      <c r="P64" s="37">
        <f t="shared" si="5"/>
        <v>75554.91</v>
      </c>
      <c r="Q64" s="38">
        <f t="shared" si="6"/>
        <v>25184.97</v>
      </c>
      <c r="R64" s="37">
        <f t="shared" si="7"/>
        <v>75554.91</v>
      </c>
      <c r="S64" s="38">
        <f t="shared" si="8"/>
        <v>25184.97</v>
      </c>
    </row>
    <row r="65" spans="1:19" s="14" customFormat="1" ht="15.5">
      <c r="A65" s="36">
        <v>47</v>
      </c>
      <c r="B65" s="15"/>
      <c r="C65" s="55">
        <v>514380</v>
      </c>
      <c r="D65" s="56">
        <v>514380</v>
      </c>
      <c r="E65" s="56">
        <v>514380</v>
      </c>
      <c r="F65" s="56">
        <v>514380</v>
      </c>
      <c r="G65" s="57">
        <v>514380</v>
      </c>
      <c r="H65" s="15"/>
      <c r="I65" s="36">
        <v>47</v>
      </c>
      <c r="J65" s="37">
        <f t="shared" si="0"/>
        <v>76899.81</v>
      </c>
      <c r="K65" s="38">
        <f t="shared" si="1"/>
        <v>25633.27</v>
      </c>
      <c r="L65" s="37">
        <f t="shared" si="2"/>
        <v>76899.81</v>
      </c>
      <c r="M65" s="38">
        <f t="shared" si="1"/>
        <v>25633.27</v>
      </c>
      <c r="N65" s="37">
        <f t="shared" si="3"/>
        <v>76899.81</v>
      </c>
      <c r="O65" s="38">
        <f t="shared" si="4"/>
        <v>25633.27</v>
      </c>
      <c r="P65" s="37">
        <f t="shared" si="5"/>
        <v>76899.81</v>
      </c>
      <c r="Q65" s="38">
        <f t="shared" si="6"/>
        <v>25633.27</v>
      </c>
      <c r="R65" s="37">
        <f t="shared" si="7"/>
        <v>76899.81</v>
      </c>
      <c r="S65" s="38">
        <f t="shared" si="8"/>
        <v>25633.27</v>
      </c>
    </row>
    <row r="66" spans="1:19" s="14" customFormat="1" ht="15.5">
      <c r="A66" s="36">
        <v>48</v>
      </c>
      <c r="B66" s="15"/>
      <c r="C66" s="55">
        <v>538025</v>
      </c>
      <c r="D66" s="56">
        <v>538025</v>
      </c>
      <c r="E66" s="56">
        <v>538025</v>
      </c>
      <c r="F66" s="56">
        <v>538025</v>
      </c>
      <c r="G66" s="57">
        <v>538025</v>
      </c>
      <c r="H66" s="15"/>
      <c r="I66" s="36">
        <v>48</v>
      </c>
      <c r="J66" s="37">
        <f t="shared" si="0"/>
        <v>80434.740000000005</v>
      </c>
      <c r="K66" s="38">
        <f t="shared" si="1"/>
        <v>26811.58</v>
      </c>
      <c r="L66" s="37">
        <f t="shared" si="2"/>
        <v>80434.740000000005</v>
      </c>
      <c r="M66" s="38">
        <f t="shared" si="1"/>
        <v>26811.58</v>
      </c>
      <c r="N66" s="37">
        <f t="shared" si="3"/>
        <v>80434.740000000005</v>
      </c>
      <c r="O66" s="38">
        <f t="shared" si="4"/>
        <v>26811.58</v>
      </c>
      <c r="P66" s="37">
        <f t="shared" si="5"/>
        <v>80434.740000000005</v>
      </c>
      <c r="Q66" s="38">
        <f t="shared" si="6"/>
        <v>26811.58</v>
      </c>
      <c r="R66" s="37">
        <f t="shared" si="7"/>
        <v>80434.740000000005</v>
      </c>
      <c r="S66" s="38">
        <f t="shared" si="8"/>
        <v>26811.58</v>
      </c>
    </row>
    <row r="67" spans="1:19" s="14" customFormat="1" ht="15.5">
      <c r="A67" s="36">
        <v>49</v>
      </c>
      <c r="B67" s="15"/>
      <c r="C67" s="55">
        <v>574132</v>
      </c>
      <c r="D67" s="56">
        <v>574132</v>
      </c>
      <c r="E67" s="56">
        <v>574132</v>
      </c>
      <c r="F67" s="56">
        <v>574132</v>
      </c>
      <c r="G67" s="57">
        <v>574132</v>
      </c>
      <c r="H67" s="15"/>
      <c r="I67" s="36">
        <v>49</v>
      </c>
      <c r="J67" s="37">
        <f t="shared" si="0"/>
        <v>85832.73</v>
      </c>
      <c r="K67" s="38">
        <f t="shared" si="1"/>
        <v>28610.91</v>
      </c>
      <c r="L67" s="37">
        <f t="shared" si="2"/>
        <v>85832.73</v>
      </c>
      <c r="M67" s="38">
        <f t="shared" si="1"/>
        <v>28610.91</v>
      </c>
      <c r="N67" s="37">
        <f t="shared" si="3"/>
        <v>85832.73</v>
      </c>
      <c r="O67" s="38">
        <f t="shared" si="4"/>
        <v>28610.91</v>
      </c>
      <c r="P67" s="37">
        <f t="shared" si="5"/>
        <v>85832.73</v>
      </c>
      <c r="Q67" s="38">
        <f t="shared" si="6"/>
        <v>28610.91</v>
      </c>
      <c r="R67" s="37">
        <f t="shared" si="7"/>
        <v>85832.73</v>
      </c>
      <c r="S67" s="38">
        <f t="shared" si="8"/>
        <v>28610.91</v>
      </c>
    </row>
    <row r="68" spans="1:19" s="14" customFormat="1" ht="15.5">
      <c r="A68" s="39">
        <v>50</v>
      </c>
      <c r="B68" s="15"/>
      <c r="C68" s="58">
        <v>628698</v>
      </c>
      <c r="D68" s="59">
        <v>628698</v>
      </c>
      <c r="E68" s="59">
        <v>628698</v>
      </c>
      <c r="F68" s="59">
        <v>628698</v>
      </c>
      <c r="G68" s="60">
        <v>628698</v>
      </c>
      <c r="H68" s="15"/>
      <c r="I68" s="39">
        <v>50</v>
      </c>
      <c r="J68" s="40">
        <f t="shared" si="0"/>
        <v>93990.35</v>
      </c>
      <c r="K68" s="41">
        <f t="shared" si="1"/>
        <v>31330.12</v>
      </c>
      <c r="L68" s="40">
        <f t="shared" si="2"/>
        <v>93990.35</v>
      </c>
      <c r="M68" s="41">
        <f t="shared" si="1"/>
        <v>31330.12</v>
      </c>
      <c r="N68" s="40">
        <f t="shared" si="3"/>
        <v>93990.35</v>
      </c>
      <c r="O68" s="41">
        <f t="shared" si="4"/>
        <v>31330.12</v>
      </c>
      <c r="P68" s="40">
        <f t="shared" si="5"/>
        <v>93990.35</v>
      </c>
      <c r="Q68" s="41">
        <f t="shared" si="6"/>
        <v>31330.12</v>
      </c>
      <c r="R68" s="40">
        <f t="shared" si="7"/>
        <v>93990.35</v>
      </c>
      <c r="S68" s="41">
        <f t="shared" si="8"/>
        <v>31330.12</v>
      </c>
    </row>
    <row r="69" spans="1:19" s="14" customFormat="1" ht="15.5">
      <c r="A69" s="33">
        <v>51</v>
      </c>
      <c r="B69" s="15"/>
      <c r="C69" s="52">
        <v>696703</v>
      </c>
      <c r="D69" s="53">
        <v>696703</v>
      </c>
      <c r="E69" s="53">
        <v>696703</v>
      </c>
      <c r="F69" s="53">
        <v>696703</v>
      </c>
      <c r="G69" s="54">
        <v>696703</v>
      </c>
      <c r="H69" s="15"/>
      <c r="I69" s="33">
        <v>51</v>
      </c>
      <c r="J69" s="37">
        <f t="shared" si="0"/>
        <v>104157.1</v>
      </c>
      <c r="K69" s="38">
        <f t="shared" si="1"/>
        <v>34719.03</v>
      </c>
      <c r="L69" s="37">
        <f t="shared" si="2"/>
        <v>104157.1</v>
      </c>
      <c r="M69" s="38">
        <f t="shared" si="1"/>
        <v>34719.03</v>
      </c>
      <c r="N69" s="37">
        <f t="shared" si="3"/>
        <v>104157.1</v>
      </c>
      <c r="O69" s="38">
        <f t="shared" si="4"/>
        <v>34719.03</v>
      </c>
      <c r="P69" s="37">
        <f t="shared" si="5"/>
        <v>104157.1</v>
      </c>
      <c r="Q69" s="38">
        <f t="shared" si="6"/>
        <v>34719.03</v>
      </c>
      <c r="R69" s="37">
        <f t="shared" si="7"/>
        <v>104157.1</v>
      </c>
      <c r="S69" s="38">
        <f t="shared" si="8"/>
        <v>34719.03</v>
      </c>
    </row>
    <row r="70" spans="1:19" s="14" customFormat="1" ht="15.5">
      <c r="A70" s="36">
        <v>52</v>
      </c>
      <c r="B70" s="15"/>
      <c r="C70" s="55">
        <v>793472</v>
      </c>
      <c r="D70" s="56">
        <v>793472</v>
      </c>
      <c r="E70" s="56">
        <v>793472</v>
      </c>
      <c r="F70" s="56">
        <v>793472</v>
      </c>
      <c r="G70" s="57">
        <v>793472</v>
      </c>
      <c r="H70" s="15"/>
      <c r="I70" s="36">
        <v>52</v>
      </c>
      <c r="J70" s="37">
        <f t="shared" si="0"/>
        <v>118624.06</v>
      </c>
      <c r="K70" s="38">
        <f t="shared" si="1"/>
        <v>39541.35</v>
      </c>
      <c r="L70" s="37">
        <f t="shared" si="2"/>
        <v>118624.06</v>
      </c>
      <c r="M70" s="38">
        <f t="shared" si="1"/>
        <v>39541.35</v>
      </c>
      <c r="N70" s="37">
        <f t="shared" si="3"/>
        <v>118624.06</v>
      </c>
      <c r="O70" s="38">
        <f t="shared" si="4"/>
        <v>39541.35</v>
      </c>
      <c r="P70" s="37">
        <f t="shared" si="5"/>
        <v>118624.06</v>
      </c>
      <c r="Q70" s="38">
        <f t="shared" si="6"/>
        <v>39541.35</v>
      </c>
      <c r="R70" s="37">
        <f t="shared" si="7"/>
        <v>118624.06</v>
      </c>
      <c r="S70" s="38">
        <f t="shared" si="8"/>
        <v>39541.35</v>
      </c>
    </row>
    <row r="71" spans="1:19" s="14" customFormat="1" ht="15.5">
      <c r="A71" s="36">
        <v>53</v>
      </c>
      <c r="B71" s="15"/>
      <c r="C71" s="55">
        <v>883266</v>
      </c>
      <c r="D71" s="56">
        <v>883266</v>
      </c>
      <c r="E71" s="56">
        <v>883266</v>
      </c>
      <c r="F71" s="56">
        <v>883266</v>
      </c>
      <c r="G71" s="57">
        <v>883266</v>
      </c>
      <c r="H71" s="15"/>
      <c r="I71" s="36">
        <v>53</v>
      </c>
      <c r="J71" s="37">
        <f t="shared" si="0"/>
        <v>132048.26999999999</v>
      </c>
      <c r="K71" s="38">
        <f t="shared" si="1"/>
        <v>44016.09</v>
      </c>
      <c r="L71" s="37">
        <f t="shared" si="2"/>
        <v>132048.26999999999</v>
      </c>
      <c r="M71" s="38">
        <f t="shared" si="1"/>
        <v>44016.09</v>
      </c>
      <c r="N71" s="37">
        <f t="shared" si="3"/>
        <v>132048.26999999999</v>
      </c>
      <c r="O71" s="38">
        <f t="shared" si="4"/>
        <v>44016.09</v>
      </c>
      <c r="P71" s="37">
        <f t="shared" si="5"/>
        <v>132048.26999999999</v>
      </c>
      <c r="Q71" s="38">
        <f t="shared" si="6"/>
        <v>44016.09</v>
      </c>
      <c r="R71" s="37">
        <f t="shared" si="7"/>
        <v>132048.26999999999</v>
      </c>
      <c r="S71" s="38">
        <f t="shared" si="8"/>
        <v>44016.09</v>
      </c>
    </row>
    <row r="72" spans="1:19" s="14" customFormat="1" ht="15.5">
      <c r="A72" s="36">
        <v>54</v>
      </c>
      <c r="B72" s="15"/>
      <c r="C72" s="55">
        <v>995180</v>
      </c>
      <c r="D72" s="56">
        <v>995180</v>
      </c>
      <c r="E72" s="56">
        <v>995180</v>
      </c>
      <c r="F72" s="56">
        <v>995180</v>
      </c>
      <c r="G72" s="57">
        <v>995180</v>
      </c>
      <c r="H72" s="15"/>
      <c r="I72" s="36">
        <v>54</v>
      </c>
      <c r="J72" s="37">
        <f t="shared" si="0"/>
        <v>148779.41</v>
      </c>
      <c r="K72" s="38">
        <f t="shared" si="1"/>
        <v>49593.14</v>
      </c>
      <c r="L72" s="37">
        <f t="shared" si="2"/>
        <v>148779.41</v>
      </c>
      <c r="M72" s="38">
        <f t="shared" si="1"/>
        <v>49593.14</v>
      </c>
      <c r="N72" s="37">
        <f t="shared" si="3"/>
        <v>148779.41</v>
      </c>
      <c r="O72" s="38">
        <f t="shared" si="4"/>
        <v>49593.14</v>
      </c>
      <c r="P72" s="37">
        <f t="shared" si="5"/>
        <v>148779.41</v>
      </c>
      <c r="Q72" s="38">
        <f t="shared" si="6"/>
        <v>49593.14</v>
      </c>
      <c r="R72" s="37">
        <f t="shared" si="7"/>
        <v>148779.41</v>
      </c>
      <c r="S72" s="38">
        <f t="shared" si="8"/>
        <v>49593.14</v>
      </c>
    </row>
    <row r="73" spans="1:19" s="14" customFormat="1" ht="15.5">
      <c r="A73" s="39">
        <v>55</v>
      </c>
      <c r="B73" s="15"/>
      <c r="C73" s="58">
        <v>1116367</v>
      </c>
      <c r="D73" s="59">
        <v>1116367</v>
      </c>
      <c r="E73" s="59">
        <v>1116367</v>
      </c>
      <c r="F73" s="59">
        <v>1116367</v>
      </c>
      <c r="G73" s="60">
        <v>1116367</v>
      </c>
      <c r="H73" s="15"/>
      <c r="I73" s="39">
        <v>55</v>
      </c>
      <c r="J73" s="40">
        <f t="shared" si="0"/>
        <v>166896.87</v>
      </c>
      <c r="K73" s="41">
        <f t="shared" si="1"/>
        <v>55632.29</v>
      </c>
      <c r="L73" s="40">
        <f t="shared" si="2"/>
        <v>166896.87</v>
      </c>
      <c r="M73" s="41">
        <f t="shared" si="1"/>
        <v>55632.29</v>
      </c>
      <c r="N73" s="40">
        <f t="shared" si="3"/>
        <v>166896.87</v>
      </c>
      <c r="O73" s="41">
        <f t="shared" si="4"/>
        <v>55632.29</v>
      </c>
      <c r="P73" s="40">
        <f t="shared" si="5"/>
        <v>166896.87</v>
      </c>
      <c r="Q73" s="41">
        <f t="shared" si="6"/>
        <v>55632.29</v>
      </c>
      <c r="R73" s="40">
        <f t="shared" si="7"/>
        <v>166896.87</v>
      </c>
      <c r="S73" s="41">
        <f t="shared" si="8"/>
        <v>55632.29</v>
      </c>
    </row>
    <row r="74" spans="1:19" s="14" customFormat="1" ht="15.5">
      <c r="A74" s="42" t="s">
        <v>12</v>
      </c>
      <c r="C74" s="61">
        <v>1252263</v>
      </c>
      <c r="D74" s="62">
        <v>1252263</v>
      </c>
      <c r="E74" s="62">
        <v>1252263</v>
      </c>
      <c r="F74" s="62">
        <v>1252263</v>
      </c>
      <c r="G74" s="63">
        <v>1252263</v>
      </c>
      <c r="I74" s="42" t="s">
        <v>12</v>
      </c>
      <c r="J74" s="40">
        <f t="shared" si="0"/>
        <v>187213.32</v>
      </c>
      <c r="K74" s="41">
        <f t="shared" si="1"/>
        <v>62404.44</v>
      </c>
      <c r="L74" s="40">
        <f t="shared" si="2"/>
        <v>187213.32</v>
      </c>
      <c r="M74" s="41">
        <f t="shared" si="1"/>
        <v>62404.44</v>
      </c>
      <c r="N74" s="40">
        <f t="shared" si="3"/>
        <v>187213.32</v>
      </c>
      <c r="O74" s="41">
        <f t="shared" si="4"/>
        <v>62404.44</v>
      </c>
      <c r="P74" s="40">
        <f t="shared" si="5"/>
        <v>187213.32</v>
      </c>
      <c r="Q74" s="41">
        <f t="shared" si="6"/>
        <v>62404.44</v>
      </c>
      <c r="R74" s="40">
        <f t="shared" si="7"/>
        <v>187213.32</v>
      </c>
      <c r="S74" s="41">
        <f t="shared" si="8"/>
        <v>62404.44</v>
      </c>
    </row>
    <row r="75" spans="1:19" ht="15.5">
      <c r="J75" s="10"/>
      <c r="K75" s="10"/>
      <c r="L75" s="10"/>
    </row>
    <row r="76" spans="1:19" ht="15.5">
      <c r="J76" s="10"/>
      <c r="K76" s="4"/>
      <c r="L76" s="4"/>
    </row>
    <row r="77" spans="1:19" ht="15.5">
      <c r="H77" s="43"/>
      <c r="I77" s="43"/>
      <c r="J77" s="10"/>
      <c r="K77" s="10"/>
      <c r="L77" s="10"/>
    </row>
    <row r="78" spans="1:19" ht="15.5">
      <c r="H78" s="43"/>
      <c r="I78" s="43"/>
      <c r="J78" s="10"/>
      <c r="K78" s="4"/>
      <c r="L78" s="4"/>
    </row>
    <row r="79" spans="1:19" ht="15.5">
      <c r="H79" s="43"/>
      <c r="I79" s="43"/>
      <c r="J79" s="10"/>
      <c r="K79" s="10"/>
      <c r="L79" s="10"/>
    </row>
    <row r="80" spans="1:19" ht="15.5">
      <c r="H80" s="43"/>
      <c r="I80" s="43"/>
      <c r="J80" s="10"/>
      <c r="K80" s="4"/>
      <c r="L80" s="4"/>
    </row>
    <row r="81" spans="8:12" ht="15.5">
      <c r="H81" s="43"/>
      <c r="I81" s="43"/>
      <c r="J81" s="10"/>
      <c r="K81" s="10"/>
      <c r="L81" s="10"/>
    </row>
    <row r="82" spans="8:12" ht="15.5">
      <c r="H82" s="43"/>
      <c r="I82" s="43"/>
      <c r="J82" s="10"/>
      <c r="K82" s="4"/>
      <c r="L82" s="4"/>
    </row>
    <row r="83" spans="8:12" ht="15.5">
      <c r="H83" s="43"/>
      <c r="I83" s="43"/>
      <c r="J83" s="10"/>
      <c r="K83" s="10"/>
      <c r="L83" s="10"/>
    </row>
    <row r="84" spans="8:12" ht="15.5">
      <c r="H84" s="43"/>
      <c r="I84" s="43"/>
      <c r="J84" s="10"/>
      <c r="K84" s="4"/>
      <c r="L84" s="4"/>
    </row>
    <row r="85" spans="8:12" ht="15.5">
      <c r="H85" s="43"/>
      <c r="I85" s="43"/>
      <c r="J85" s="10"/>
      <c r="K85" s="10"/>
      <c r="L85" s="10"/>
    </row>
    <row r="86" spans="8:12" ht="15.5">
      <c r="H86" s="43"/>
      <c r="I86" s="43"/>
      <c r="J86" s="10"/>
      <c r="K86" s="4"/>
      <c r="L86" s="4"/>
    </row>
    <row r="87" spans="8:12" ht="15.5">
      <c r="H87" s="43"/>
      <c r="I87" s="43"/>
      <c r="J87" s="10"/>
      <c r="K87" s="10"/>
      <c r="L87" s="10"/>
    </row>
    <row r="88" spans="8:12" ht="15.5">
      <c r="H88" s="43"/>
      <c r="I88" s="43"/>
      <c r="J88" s="10"/>
      <c r="K88" s="4"/>
      <c r="L88" s="4"/>
    </row>
    <row r="89" spans="8:12" ht="15.5">
      <c r="H89" s="43"/>
      <c r="I89" s="43"/>
      <c r="J89" s="10"/>
      <c r="K89" s="10"/>
      <c r="L89" s="10"/>
    </row>
    <row r="90" spans="8:12" ht="15.5">
      <c r="H90" s="43"/>
      <c r="I90" s="43"/>
      <c r="J90" s="10"/>
      <c r="K90" s="4"/>
      <c r="L90" s="4"/>
    </row>
    <row r="91" spans="8:12" ht="15.5">
      <c r="H91" s="43"/>
      <c r="I91" s="43"/>
      <c r="J91" s="10"/>
      <c r="K91" s="10"/>
      <c r="L91" s="10"/>
    </row>
    <row r="92" spans="8:12" ht="15.5">
      <c r="H92" s="43"/>
      <c r="I92" s="43"/>
      <c r="J92" s="10"/>
      <c r="K92" s="4"/>
      <c r="L92" s="4"/>
    </row>
    <row r="93" spans="8:12" ht="15.5">
      <c r="H93" s="43"/>
      <c r="I93" s="43"/>
      <c r="J93" s="10"/>
      <c r="K93" s="10"/>
      <c r="L93" s="10"/>
    </row>
    <row r="94" spans="8:12" ht="15.5">
      <c r="H94" s="43"/>
      <c r="I94" s="43"/>
      <c r="J94" s="10"/>
      <c r="K94" s="4"/>
      <c r="L94" s="4"/>
    </row>
    <row r="95" spans="8:12" ht="15.5">
      <c r="H95" s="43"/>
      <c r="I95" s="43"/>
      <c r="J95" s="10"/>
      <c r="K95" s="10"/>
      <c r="L95" s="10"/>
    </row>
    <row r="96" spans="8:12" ht="15.5">
      <c r="H96" s="43"/>
      <c r="I96" s="43"/>
      <c r="J96" s="10"/>
      <c r="K96" s="4"/>
      <c r="L96" s="4"/>
    </row>
    <row r="97" spans="8:12" ht="15.5">
      <c r="H97" s="43"/>
      <c r="I97" s="43"/>
      <c r="J97" s="10"/>
      <c r="K97" s="10"/>
      <c r="L97" s="10"/>
    </row>
    <row r="98" spans="8:12" ht="15.5">
      <c r="H98" s="43"/>
      <c r="I98" s="43"/>
      <c r="J98" s="10"/>
      <c r="K98" s="4"/>
      <c r="L98" s="4"/>
    </row>
    <row r="99" spans="8:12" ht="15.5">
      <c r="H99" s="43"/>
      <c r="I99" s="43"/>
      <c r="J99" s="10"/>
      <c r="K99" s="10"/>
      <c r="L99" s="10"/>
    </row>
    <row r="100" spans="8:12" ht="15.5">
      <c r="H100" s="43"/>
      <c r="I100" s="43"/>
      <c r="J100" s="10"/>
      <c r="K100" s="4"/>
      <c r="L100" s="4"/>
    </row>
    <row r="101" spans="8:12" ht="15.5">
      <c r="H101" s="43"/>
      <c r="I101" s="43"/>
      <c r="J101" s="10"/>
      <c r="K101" s="10"/>
      <c r="L101" s="10"/>
    </row>
    <row r="102" spans="8:12" ht="15.5">
      <c r="H102" s="43"/>
      <c r="I102" s="43"/>
      <c r="J102" s="10"/>
      <c r="K102" s="4"/>
      <c r="L102" s="4"/>
    </row>
    <row r="103" spans="8:12" ht="15.5">
      <c r="H103" s="43"/>
      <c r="I103" s="43"/>
      <c r="J103" s="10"/>
      <c r="K103" s="10"/>
      <c r="L103" s="10"/>
    </row>
    <row r="104" spans="8:12" ht="15.5">
      <c r="H104" s="43"/>
      <c r="I104" s="43"/>
      <c r="J104" s="10"/>
      <c r="K104" s="4"/>
      <c r="L104" s="4"/>
    </row>
    <row r="105" spans="8:12" ht="15.5">
      <c r="H105" s="43"/>
      <c r="I105" s="43"/>
      <c r="J105" s="10"/>
      <c r="K105" s="10"/>
      <c r="L105" s="10"/>
    </row>
    <row r="106" spans="8:12" ht="15.5">
      <c r="H106" s="43"/>
      <c r="I106" s="43"/>
      <c r="J106" s="10"/>
      <c r="K106" s="4"/>
      <c r="L106" s="4"/>
    </row>
    <row r="107" spans="8:12" ht="15.5">
      <c r="H107" s="43"/>
      <c r="I107" s="43"/>
      <c r="J107" s="10"/>
      <c r="K107" s="10"/>
      <c r="L107" s="10"/>
    </row>
    <row r="108" spans="8:12" ht="15.5">
      <c r="H108" s="43"/>
      <c r="I108" s="43"/>
      <c r="J108" s="10"/>
      <c r="K108" s="4"/>
      <c r="L108" s="4"/>
    </row>
    <row r="109" spans="8:12" ht="15.5">
      <c r="H109" s="43"/>
      <c r="I109" s="43"/>
      <c r="J109" s="10"/>
      <c r="K109" s="10"/>
      <c r="L109" s="10"/>
    </row>
    <row r="110" spans="8:12" ht="15.5">
      <c r="H110" s="43"/>
      <c r="I110" s="43"/>
      <c r="J110" s="10"/>
      <c r="K110" s="4"/>
      <c r="L110" s="4"/>
    </row>
    <row r="111" spans="8:12" ht="15.5">
      <c r="H111" s="43"/>
      <c r="I111" s="43"/>
      <c r="J111" s="10"/>
      <c r="K111" s="10"/>
      <c r="L111" s="10"/>
    </row>
    <row r="112" spans="8:12" ht="15.5">
      <c r="H112" s="43"/>
      <c r="I112" s="43"/>
      <c r="J112" s="10"/>
      <c r="K112" s="4"/>
      <c r="L112" s="4"/>
    </row>
    <row r="113" spans="8:12" ht="15.5">
      <c r="H113" s="43"/>
      <c r="I113" s="43"/>
      <c r="J113" s="10"/>
      <c r="K113" s="10"/>
      <c r="L113" s="10"/>
    </row>
    <row r="114" spans="8:12" ht="15.5">
      <c r="H114" s="43"/>
      <c r="I114" s="43"/>
      <c r="J114" s="10"/>
      <c r="K114" s="4"/>
      <c r="L114" s="4"/>
    </row>
    <row r="115" spans="8:12" ht="15.5">
      <c r="H115" s="43"/>
      <c r="I115" s="43"/>
      <c r="J115" s="10"/>
      <c r="K115" s="10"/>
      <c r="L115" s="10"/>
    </row>
    <row r="116" spans="8:12" ht="15.5">
      <c r="H116" s="43"/>
      <c r="I116" s="43"/>
      <c r="J116" s="10"/>
      <c r="K116" s="4"/>
      <c r="L116" s="4"/>
    </row>
    <row r="117" spans="8:12" ht="15.5">
      <c r="H117" s="43"/>
      <c r="I117" s="43"/>
      <c r="J117" s="10"/>
      <c r="K117" s="10"/>
      <c r="L117" s="10"/>
    </row>
    <row r="118" spans="8:12" ht="15.5">
      <c r="H118" s="43"/>
      <c r="I118" s="43"/>
      <c r="J118" s="10"/>
      <c r="K118" s="4"/>
      <c r="L118" s="4"/>
    </row>
    <row r="119" spans="8:12" ht="15.5">
      <c r="H119" s="43"/>
      <c r="I119" s="43"/>
      <c r="J119" s="10"/>
      <c r="K119" s="10"/>
      <c r="L119" s="10"/>
    </row>
    <row r="120" spans="8:12" ht="15.5">
      <c r="H120" s="43"/>
      <c r="I120" s="43"/>
      <c r="J120" s="10"/>
      <c r="K120" s="4"/>
      <c r="L120" s="4"/>
    </row>
    <row r="121" spans="8:12" ht="15.5">
      <c r="H121" s="43"/>
      <c r="I121" s="43"/>
      <c r="J121" s="10"/>
      <c r="K121" s="10"/>
      <c r="L121" s="10"/>
    </row>
    <row r="122" spans="8:12" ht="15.5">
      <c r="H122" s="43"/>
      <c r="I122" s="43"/>
      <c r="J122" s="10"/>
      <c r="K122" s="4"/>
      <c r="L122" s="4"/>
    </row>
    <row r="123" spans="8:12" ht="15.5">
      <c r="H123" s="43"/>
      <c r="I123" s="43"/>
      <c r="J123" s="10"/>
      <c r="K123" s="10"/>
      <c r="L123" s="10"/>
    </row>
    <row r="124" spans="8:12" ht="15.5">
      <c r="H124" s="43"/>
      <c r="I124" s="43"/>
      <c r="J124" s="10"/>
      <c r="K124" s="4"/>
      <c r="L124" s="4"/>
    </row>
    <row r="125" spans="8:12" ht="15.5">
      <c r="H125" s="43"/>
      <c r="I125" s="43"/>
      <c r="J125" s="10"/>
      <c r="K125" s="10"/>
      <c r="L125" s="10"/>
    </row>
    <row r="126" spans="8:12" ht="15.5">
      <c r="H126" s="43"/>
      <c r="I126" s="43"/>
      <c r="J126" s="10"/>
      <c r="K126" s="4"/>
      <c r="L126" s="4"/>
    </row>
    <row r="127" spans="8:12" ht="15.5">
      <c r="H127" s="43"/>
      <c r="I127" s="43"/>
      <c r="J127" s="10"/>
      <c r="K127" s="10"/>
      <c r="L127" s="10"/>
    </row>
    <row r="128" spans="8:12" ht="15.5">
      <c r="H128" s="43"/>
      <c r="I128" s="43"/>
      <c r="J128" s="10"/>
      <c r="K128" s="4"/>
      <c r="L128" s="4"/>
    </row>
    <row r="129" spans="8:12" ht="15.5">
      <c r="H129" s="43"/>
      <c r="I129" s="43"/>
      <c r="J129" s="10"/>
      <c r="K129" s="44"/>
      <c r="L129" s="44"/>
    </row>
    <row r="130" spans="8:12" ht="15.5">
      <c r="H130" s="43"/>
      <c r="I130" s="43"/>
      <c r="J130" s="4"/>
    </row>
    <row r="131" spans="8:12" ht="15.5">
      <c r="H131" s="43"/>
      <c r="I131" s="43"/>
      <c r="J131" s="4"/>
    </row>
    <row r="132" spans="8:12" ht="15.5">
      <c r="H132" s="43"/>
      <c r="I132" s="43"/>
      <c r="J132" s="4"/>
      <c r="K132" s="4"/>
      <c r="L132" s="4"/>
    </row>
    <row r="133" spans="8:12" ht="15.5">
      <c r="J133" s="4"/>
      <c r="K133" s="4"/>
      <c r="L133" s="4"/>
    </row>
    <row r="134" spans="8:12" ht="15.5">
      <c r="J134" s="4"/>
      <c r="K134" s="4"/>
      <c r="L134" s="4"/>
    </row>
    <row r="135" spans="8:12" ht="15.5">
      <c r="J135" s="4"/>
      <c r="K135" s="4"/>
      <c r="L135" s="4"/>
    </row>
    <row r="136" spans="8:12" ht="15.5">
      <c r="J136" s="4"/>
      <c r="K136" s="4"/>
      <c r="L136" s="4"/>
    </row>
    <row r="137" spans="8:12" ht="15.5">
      <c r="J137" s="4"/>
      <c r="K137" s="4"/>
      <c r="L137" s="4"/>
    </row>
    <row r="138" spans="8:12" ht="15.5">
      <c r="J138" s="4"/>
      <c r="K138" s="4"/>
      <c r="L138" s="4"/>
    </row>
    <row r="139" spans="8:12" ht="15.5">
      <c r="J139" s="4"/>
      <c r="K139" s="4"/>
      <c r="L139" s="4"/>
    </row>
    <row r="140" spans="8:12" ht="15.5">
      <c r="J140" s="4"/>
      <c r="K140" s="4"/>
      <c r="L140" s="4"/>
    </row>
    <row r="141" spans="8:12" ht="15.5">
      <c r="J141" s="4"/>
      <c r="K141" s="4"/>
      <c r="L141" s="4"/>
    </row>
  </sheetData>
  <mergeCells count="7">
    <mergeCell ref="C15:G15"/>
    <mergeCell ref="J15:S15"/>
    <mergeCell ref="J16:K16"/>
    <mergeCell ref="L16:M16"/>
    <mergeCell ref="N16:O16"/>
    <mergeCell ref="P16:Q16"/>
    <mergeCell ref="R16:S16"/>
  </mergeCells>
  <hyperlinks>
    <hyperlink ref="J8" r:id="rId1" xr:uid="{094C0B1F-EBBD-4B16-980B-C1223C328EAC}"/>
  </hyperlinks>
  <pageMargins left="0.7" right="0.7" top="0.75" bottom="0.75" header="0.3" footer="0.3"/>
  <pageSetup paperSize="9" scale="50" orientation="portrait" r:id="rId2"/>
  <colBreaks count="1" manualBreakCount="1">
    <brk id="8" max="71" man="1"/>
  </colBreaks>
  <ignoredErrors>
    <ignoredError sqref="L19:L54 L55:L74 N19:N74 P19:P74 R19:R7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C889F9-B4C0-487A-B593-614CC6FD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929B01-9D80-467B-BDF6-23724CAF42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FEDBE7-140A-464B-BD78-04E7102788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Jens Finn Christensen</cp:lastModifiedBy>
  <cp:lastPrinted>2022-02-18T12:12:35Z</cp:lastPrinted>
  <dcterms:created xsi:type="dcterms:W3CDTF">2022-02-11T12:46:23Z</dcterms:created>
  <dcterms:modified xsi:type="dcterms:W3CDTF">2025-04-13T07:40:25Z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000176541</vt:lpwstr>
  </property>
  <property fmtid="{D5CDD505-2E9C-101B-9397-08002B2CF9AE}" pid="4" name="EXCoreDocType">
    <vt:lpwstr>Type1A</vt:lpwstr>
  </property>
  <property fmtid="{D5CDD505-2E9C-101B-9397-08002B2CF9AE}" pid="5" name="EXHash">
    <vt:lpwstr>8538FB2F1C7A8A78D9237976EF43CD55459CEBFC2CF6FCC3AC79BFFB65192A0A8C77F72DCAACD7E7E2638E34D9A28E393AE1B43D14354F47A52D923C753CCF</vt:lpwstr>
  </property>
  <property fmtid="{D5CDD505-2E9C-101B-9397-08002B2CF9AE}" pid="6" name="EXTimestamp">
    <vt:lpwstr>11-02-2022 14:33:00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