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F335E0F7-B261-4AAA-B172-318E27AE40E2}" xr6:coauthVersionLast="47" xr6:coauthVersionMax="47" xr10:uidLastSave="{00000000-0000-0000-0000-000000000000}"/>
  <bookViews>
    <workbookView xWindow="-110" yWindow="-110" windowWidth="19420" windowHeight="10420" xr2:uid="{D53890FB-9181-4CB1-9F80-F6D948528359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R66" i="1"/>
  <c r="S66" i="1" s="1"/>
  <c r="P66" i="1"/>
  <c r="Q66" i="1" s="1"/>
  <c r="N66" i="1"/>
  <c r="O66" i="1" s="1"/>
  <c r="L66" i="1"/>
  <c r="M66" i="1" s="1"/>
  <c r="J66" i="1"/>
  <c r="K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P64" i="1"/>
  <c r="Q64" i="1" s="1"/>
  <c r="N64" i="1"/>
  <c r="O64" i="1" s="1"/>
  <c r="L64" i="1"/>
  <c r="M64" i="1" s="1"/>
  <c r="J64" i="1"/>
  <c r="K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P62" i="1"/>
  <c r="Q62" i="1" s="1"/>
  <c r="N62" i="1"/>
  <c r="O62" i="1" s="1"/>
  <c r="L62" i="1"/>
  <c r="M62" i="1" s="1"/>
  <c r="J62" i="1"/>
  <c r="K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P60" i="1"/>
  <c r="Q60" i="1" s="1"/>
  <c r="N60" i="1"/>
  <c r="O60" i="1" s="1"/>
  <c r="L60" i="1"/>
  <c r="M60" i="1" s="1"/>
  <c r="J60" i="1"/>
  <c r="K60" i="1" s="1"/>
  <c r="R59" i="1"/>
  <c r="S59" i="1" s="1"/>
  <c r="N59" i="1"/>
  <c r="O59" i="1" s="1"/>
  <c r="J59" i="1"/>
  <c r="K59" i="1" s="1"/>
  <c r="P59" i="1"/>
  <c r="Q59" i="1" s="1"/>
  <c r="L59" i="1"/>
  <c r="M59" i="1" s="1"/>
  <c r="R58" i="1"/>
  <c r="S58" i="1" s="1"/>
  <c r="P58" i="1"/>
  <c r="Q58" i="1" s="1"/>
  <c r="N58" i="1"/>
  <c r="O58" i="1" s="1"/>
  <c r="L58" i="1"/>
  <c r="M58" i="1" s="1"/>
  <c r="J58" i="1"/>
  <c r="K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P56" i="1"/>
  <c r="Q56" i="1" s="1"/>
  <c r="N56" i="1"/>
  <c r="O56" i="1" s="1"/>
  <c r="L56" i="1"/>
  <c r="M56" i="1" s="1"/>
  <c r="J56" i="1"/>
  <c r="K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P54" i="1"/>
  <c r="Q54" i="1" s="1"/>
  <c r="N54" i="1"/>
  <c r="O54" i="1" s="1"/>
  <c r="L54" i="1"/>
  <c r="M54" i="1" s="1"/>
  <c r="J54" i="1"/>
  <c r="K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P52" i="1"/>
  <c r="Q52" i="1" s="1"/>
  <c r="N52" i="1"/>
  <c r="O52" i="1" s="1"/>
  <c r="L52" i="1"/>
  <c r="M52" i="1" s="1"/>
  <c r="J52" i="1"/>
  <c r="K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P50" i="1"/>
  <c r="Q50" i="1" s="1"/>
  <c r="N50" i="1"/>
  <c r="O50" i="1" s="1"/>
  <c r="L50" i="1"/>
  <c r="M50" i="1" s="1"/>
  <c r="J50" i="1"/>
  <c r="K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P48" i="1"/>
  <c r="Q48" i="1" s="1"/>
  <c r="N48" i="1"/>
  <c r="O48" i="1" s="1"/>
  <c r="L48" i="1"/>
  <c r="M48" i="1" s="1"/>
  <c r="J48" i="1"/>
  <c r="K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P46" i="1"/>
  <c r="Q46" i="1" s="1"/>
  <c r="N46" i="1"/>
  <c r="O46" i="1" s="1"/>
  <c r="L46" i="1"/>
  <c r="M46" i="1" s="1"/>
  <c r="J46" i="1"/>
  <c r="K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P44" i="1"/>
  <c r="Q44" i="1" s="1"/>
  <c r="N44" i="1"/>
  <c r="O44" i="1" s="1"/>
  <c r="L44" i="1"/>
  <c r="M44" i="1" s="1"/>
  <c r="J44" i="1"/>
  <c r="K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P42" i="1"/>
  <c r="Q42" i="1" s="1"/>
  <c r="N42" i="1"/>
  <c r="O42" i="1" s="1"/>
  <c r="L42" i="1"/>
  <c r="M42" i="1" s="1"/>
  <c r="J42" i="1"/>
  <c r="K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<sst xmlns="http://schemas.openxmlformats.org/spreadsheetml/2006/main" count="49" uniqueCount="25">
  <si>
    <t>Beregning af pensionsbidrag for ikke-tjenestemænd</t>
  </si>
  <si>
    <t>Sådan gør du!</t>
  </si>
  <si>
    <t>2. Du kan nu finde dit pensionsbidrag i den 2. grønne tabel, herunder til højre.</t>
  </si>
  <si>
    <t>Pensionsgivende årsløn for ikke-tjenestemænd</t>
  </si>
  <si>
    <t>Pensionsordning: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</si>
  <si>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</si>
  <si>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</si>
  <si>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</si>
  <si>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</si>
  <si>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</si>
  <si>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</si>
  <si>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</si>
  <si>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</si>
  <si>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</si>
  <si>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</si>
  <si>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1. Indtast pensionsprocenten i det røde felt og tast ENTER.</t>
  </si>
  <si>
    <t>Pensionsprocent:</t>
  </si>
  <si>
    <t>Pensionsgivende årsløn inkl. områdetillæg</t>
  </si>
  <si>
    <t>Pensionsbidrag</t>
  </si>
  <si>
    <t>SOCIALPÆDAGOGERNE</t>
  </si>
  <si>
    <t>REGIONALE LØNNINGER PR. 1. OKTOBER 2022</t>
  </si>
  <si>
    <t>REGIONALE LØNNINGER OG PENSIONSBIDRAG PR. 1. OKTOBER 2022</t>
  </si>
  <si>
    <t>REGIONALE PENSIONSBIDRAG PR. 1. OKTOBER 2022</t>
  </si>
  <si>
    <t xml:space="preserve">3. Dit områdetillæg (gruppe 0-4) afhænger af, hvilken kommune din arbejdsplads ligger i. </t>
  </si>
  <si>
    <t>Oversigt over områdetillæg.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</si>
</sst>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757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6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5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0" fontId="7" fillId="0" borderId="0" xfId="0" applyFont="1"/>
    <xf numFmtId="0" fontId="8" fillId="0" borderId="0" xfId="0" applyFont="1"/>
    <xf numFmtId="10" fontId="7" fillId="2" borderId="1" xfId="0" applyNumberFormat="1" applyFont="1" applyFill="1" applyBorder="1" applyProtection="1">
      <protection locked="0"/>
    </xf>
    <xf numFmtId="10" fontId="7" fillId="0" borderId="0" xfId="0" applyNumberFormat="1" applyFont="1" applyProtection="1">
      <protection hidden="1"/>
    </xf>
    <xf numFmtId="10" fontId="8" fillId="0" borderId="0" xfId="0" applyNumberFormat="1" applyFont="1"/>
    <xf numFmtId="0" fontId="9" fillId="0" borderId="0" xfId="0" applyFont="1"/>
    <xf numFmtId="0" fontId="10" fillId="0" borderId="0" xfId="0" applyFont="1"/>
    <xf numFmtId="39" fontId="6" fillId="3" borderId="3" xfId="0" quotePrefix="1" applyNumberFormat="1" applyFont="1" applyFill="1" applyBorder="1" applyAlignment="1" applyProtection="1">
      <alignment horizontal="center"/>
      <protection hidden="1"/>
    </xf>
    <xf numFmtId="39" fontId="6" fillId="3" borderId="4" xfId="0" quotePrefix="1" applyNumberFormat="1" applyFont="1" applyFill="1" applyBorder="1" applyAlignment="1" applyProtection="1">
      <alignment horizontal="center"/>
      <protection hidden="1"/>
    </xf>
    <xf numFmtId="39" fontId="6" fillId="3" borderId="5" xfId="0" quotePrefix="1" applyNumberFormat="1" applyFont="1" applyFill="1" applyBorder="1" applyAlignment="1" applyProtection="1">
      <alignment horizontal="center"/>
      <protection hidden="1"/>
    </xf>
    <xf numFmtId="10" fontId="6" fillId="3" borderId="3" xfId="0" quotePrefix="1" applyNumberFormat="1" applyFont="1" applyFill="1" applyBorder="1" applyAlignment="1" applyProtection="1">
      <alignment horizontal="center"/>
      <protection hidden="1"/>
    </xf>
    <xf numFmtId="10" fontId="6" fillId="3" borderId="4" xfId="0" quotePrefix="1" applyNumberFormat="1" applyFont="1" applyFill="1" applyBorder="1" applyAlignment="1" applyProtection="1">
      <alignment horizontal="center"/>
      <protection hidden="1"/>
    </xf>
    <xf numFmtId="10" fontId="6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37" fontId="3" fillId="0" borderId="3" xfId="0" applyNumberFormat="1" applyFont="1" applyBorder="1"/>
    <xf numFmtId="37" fontId="3" fillId="0" borderId="4" xfId="0" applyNumberFormat="1" applyFont="1" applyBorder="1"/>
    <xf numFmtId="37" fontId="3" fillId="0" borderId="5" xfId="0" applyNumberFormat="1" applyFont="1" applyBorder="1"/>
    <xf numFmtId="37" fontId="3" fillId="0" borderId="7" xfId="0" applyNumberFormat="1" applyFont="1" applyBorder="1"/>
    <xf numFmtId="37" fontId="3" fillId="0" borderId="0" xfId="0" applyNumberFormat="1" applyFont="1"/>
    <xf numFmtId="37" fontId="3" fillId="0" borderId="8" xfId="0" applyNumberFormat="1" applyFont="1" applyBorder="1"/>
    <xf numFmtId="37" fontId="3" fillId="0" borderId="10" xfId="0" applyNumberFormat="1" applyFont="1" applyBorder="1"/>
    <xf numFmtId="37" fontId="3" fillId="0" borderId="11" xfId="0" applyNumberFormat="1" applyFont="1" applyBorder="1"/>
    <xf numFmtId="37" fontId="3" fillId="0" borderId="12" xfId="0" applyNumberFormat="1" applyFont="1" applyBorder="1"/>
    <xf numFmtId="37" fontId="3" fillId="0" borderId="13" xfId="0" applyNumberFormat="1" applyFont="1" applyBorder="1"/>
    <xf numFmtId="37" fontId="3" fillId="0" borderId="14" xfId="0" applyNumberFormat="1" applyFont="1" applyBorder="1"/>
    <xf numFmtId="37" fontId="3" fillId="0" borderId="15" xfId="0" applyNumberFormat="1" applyFont="1" applyBorder="1"/>
    <xf numFmtId="0" fontId="11" fillId="0" borderId="0" xfId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653/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A82-3EE2-4478-BABB-EB98E3071B90}">
  <dimension ref="A1:S141"/>
  <sheetViews>
    <sheetView showGridLines="0" tabSelected="1" zoomScale="90" zoomScaleNormal="90" workbookViewId="0">
      <selection activeCell="C9" sqref="C9"/>
    </sheetView>
  </sheetViews>
  <sheetFormatPr defaultRowHeight="14.5"/>
  <cols>
    <col min="1" max="1" width="4.7265625" customWidth="1"/>
    <col min="2" max="2" width="1.26953125" customWidth="1"/>
    <col min="3" max="7" width="14.7265625" customWidth="1"/>
    <col min="8" max="8" width="2.26953125" customWidth="1"/>
    <col min="9" max="9" width="4.7265625" customWidth="1"/>
    <col min="10" max="19" width="16.7265625" customWidth="1"/>
    <col min="20" max="20" width="14.7265625" customWidth="1"/>
    <col min="21" max="22" width="8.81640625" customWidth="1"/>
  </cols>
  <sheetData>
    <row r="1" spans="1:19" ht="20">
      <c r="A1" s="1" t="s">
        <v>21</v>
      </c>
      <c r="B1" s="2"/>
      <c r="C1" s="2"/>
      <c r="D1" s="2"/>
      <c r="E1" s="2"/>
      <c r="F1" s="2"/>
      <c r="G1" s="2"/>
      <c r="H1" s="3"/>
      <c r="S1" s="3"/>
    </row>
    <row r="2" spans="1:19" ht="20.5">
      <c r="A2" s="1"/>
      <c r="B2" s="2"/>
      <c r="C2" s="2"/>
      <c r="D2" s="2"/>
      <c r="E2" s="2"/>
      <c r="F2" s="2"/>
      <c r="G2" s="2"/>
      <c r="H2" s="3"/>
      <c r="Q2" s="48" t="s">
        <v>19</v>
      </c>
      <c r="S2" s="3"/>
    </row>
    <row r="3" spans="1:19" ht="15.5">
      <c r="A3" s="4" t="s">
        <v>0</v>
      </c>
      <c r="B3" s="5"/>
      <c r="C3" s="5"/>
      <c r="D3" s="5"/>
      <c r="E3" s="5"/>
      <c r="F3" s="5"/>
      <c r="G3" s="5"/>
      <c r="H3" s="5"/>
      <c r="I3" s="42"/>
      <c r="J3" s="42"/>
      <c r="K3" s="42"/>
      <c r="L3" s="42"/>
    </row>
    <row r="4" spans="1:19" ht="1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9" ht="15.5">
      <c r="A5" s="5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9" ht="15.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9" ht="15.5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s="57" customFormat="1" ht="15.5">
      <c r="A8" s="42" t="s">
        <v>23</v>
      </c>
      <c r="J8" s="70" t="s">
        <v>24</v>
      </c>
      <c r="L8" s="42"/>
    </row>
    <row r="9" spans="1:19" ht="15.5">
      <c r="A9" s="5"/>
      <c r="B9" s="5"/>
      <c r="C9" s="5"/>
      <c r="D9" s="5"/>
      <c r="E9" s="5"/>
      <c r="F9" s="5"/>
      <c r="G9" s="5"/>
      <c r="H9" s="5"/>
      <c r="I9" s="42"/>
      <c r="J9" s="42"/>
      <c r="K9" s="42"/>
      <c r="L9" s="42"/>
    </row>
    <row r="10" spans="1:19" ht="15.5">
      <c r="A10" s="47" t="s">
        <v>16</v>
      </c>
      <c r="B10" s="43"/>
      <c r="C10" s="43"/>
      <c r="D10" s="43"/>
      <c r="E10" s="44">
        <v>0.14199999999999999</v>
      </c>
      <c r="F10" s="43"/>
      <c r="G10" s="43"/>
      <c r="H10" s="43"/>
      <c r="I10" s="42"/>
      <c r="J10" s="42"/>
      <c r="K10" s="42"/>
      <c r="L10" s="45"/>
    </row>
    <row r="11" spans="1:19" ht="15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9" ht="20.5" customHeight="1">
      <c r="A12" s="6" t="s">
        <v>20</v>
      </c>
      <c r="B12" s="7"/>
      <c r="C12" s="7"/>
      <c r="D12" s="7"/>
      <c r="E12" s="7"/>
      <c r="F12" s="7"/>
      <c r="G12" s="7"/>
      <c r="H12" s="7"/>
      <c r="I12" s="6" t="s">
        <v>22</v>
      </c>
      <c r="J12" s="4"/>
      <c r="K12" s="42"/>
      <c r="L12" s="42"/>
      <c r="O12" s="4"/>
    </row>
    <row r="13" spans="1:19" ht="15.65" customHeight="1">
      <c r="A13" s="8" t="s">
        <v>3</v>
      </c>
      <c r="B13" s="8"/>
      <c r="C13" s="8"/>
      <c r="D13" s="8"/>
      <c r="E13" s="8"/>
      <c r="F13" s="8"/>
      <c r="G13" s="8"/>
      <c r="H13" s="8"/>
      <c r="I13" s="8" t="s">
        <v>4</v>
      </c>
      <c r="J13" s="4"/>
      <c r="K13" s="46">
        <f>E10</f>
        <v>0.14199999999999999</v>
      </c>
      <c r="L13" s="42"/>
      <c r="O13" s="4"/>
    </row>
    <row r="14" spans="1:19" s="11" customFormat="1" ht="15.5">
      <c r="A14" s="9"/>
      <c r="B14" s="9"/>
      <c r="C14" s="9"/>
      <c r="D14" s="9"/>
      <c r="E14" s="9"/>
      <c r="F14" s="9"/>
      <c r="G14" s="9"/>
      <c r="H14" s="9"/>
      <c r="I14" s="8"/>
      <c r="J14" s="4"/>
      <c r="K14" s="10"/>
      <c r="O14" s="12"/>
    </row>
    <row r="15" spans="1:19" s="11" customFormat="1" ht="15.5">
      <c r="A15" s="13" t="s">
        <v>5</v>
      </c>
      <c r="B15" s="14"/>
      <c r="C15" s="49" t="s">
        <v>17</v>
      </c>
      <c r="D15" s="50"/>
      <c r="E15" s="50"/>
      <c r="F15" s="50"/>
      <c r="G15" s="51"/>
      <c r="H15" s="14"/>
      <c r="I15" s="13" t="s">
        <v>5</v>
      </c>
      <c r="J15" s="52" t="s">
        <v>18</v>
      </c>
      <c r="K15" s="53"/>
      <c r="L15" s="53"/>
      <c r="M15" s="53"/>
      <c r="N15" s="53"/>
      <c r="O15" s="53"/>
      <c r="P15" s="53"/>
      <c r="Q15" s="53"/>
      <c r="R15" s="53"/>
      <c r="S15" s="54"/>
    </row>
    <row r="16" spans="1:19" s="11" customFormat="1" ht="15.5">
      <c r="A16" s="15"/>
      <c r="B16" s="14"/>
      <c r="C16" s="16" t="s">
        <v>6</v>
      </c>
      <c r="D16" s="17" t="s">
        <v>7</v>
      </c>
      <c r="E16" s="17" t="s">
        <v>8</v>
      </c>
      <c r="F16" s="17" t="s">
        <v>9</v>
      </c>
      <c r="G16" s="18" t="s">
        <v>10</v>
      </c>
      <c r="H16" s="14"/>
      <c r="I16" s="15"/>
      <c r="J16" s="55" t="s">
        <v>6</v>
      </c>
      <c r="K16" s="55"/>
      <c r="L16" s="55" t="s">
        <v>7</v>
      </c>
      <c r="M16" s="55"/>
      <c r="N16" s="55" t="s">
        <v>8</v>
      </c>
      <c r="O16" s="55"/>
      <c r="P16" s="55" t="s">
        <v>9</v>
      </c>
      <c r="Q16" s="55"/>
      <c r="R16" s="55" t="s">
        <v>10</v>
      </c>
      <c r="S16" s="56"/>
    </row>
    <row r="17" spans="1:19" s="11" customFormat="1" ht="15.5">
      <c r="A17" s="19"/>
      <c r="C17" s="20"/>
      <c r="D17" s="21"/>
      <c r="E17" s="21"/>
      <c r="F17" s="21"/>
      <c r="G17" s="22"/>
      <c r="I17" s="19"/>
      <c r="J17" s="23" t="s">
        <v>11</v>
      </c>
      <c r="K17" s="24" t="s">
        <v>12</v>
      </c>
      <c r="L17" s="24" t="s">
        <v>11</v>
      </c>
      <c r="M17" s="24" t="s">
        <v>12</v>
      </c>
      <c r="N17" s="24" t="s">
        <v>11</v>
      </c>
      <c r="O17" s="24" t="s">
        <v>12</v>
      </c>
      <c r="P17" s="24" t="s">
        <v>11</v>
      </c>
      <c r="Q17" s="24" t="s">
        <v>12</v>
      </c>
      <c r="R17" s="24" t="s">
        <v>11</v>
      </c>
      <c r="S17" s="25" t="s">
        <v>12</v>
      </c>
    </row>
    <row r="18" spans="1:19" s="11" customFormat="1" ht="15.5">
      <c r="A18" s="26"/>
      <c r="B18" s="14"/>
      <c r="C18" s="20"/>
      <c r="D18" s="21"/>
      <c r="E18" s="21"/>
      <c r="F18" s="21"/>
      <c r="G18" s="22"/>
      <c r="H18" s="14"/>
      <c r="I18" s="26"/>
      <c r="J18" s="27" t="s">
        <v>13</v>
      </c>
      <c r="K18" s="28" t="s">
        <v>13</v>
      </c>
      <c r="L18" s="28" t="s">
        <v>13</v>
      </c>
      <c r="M18" s="28" t="s">
        <v>13</v>
      </c>
      <c r="N18" s="28" t="s">
        <v>13</v>
      </c>
      <c r="O18" s="28" t="s">
        <v>13</v>
      </c>
      <c r="P18" s="28" t="s">
        <v>13</v>
      </c>
      <c r="Q18" s="28" t="s">
        <v>13</v>
      </c>
      <c r="R18" s="28" t="s">
        <v>13</v>
      </c>
      <c r="S18" s="29" t="s">
        <v>13</v>
      </c>
    </row>
    <row r="19" spans="1:19" s="11" customFormat="1" ht="15.5">
      <c r="A19" s="30">
        <v>1</v>
      </c>
      <c r="B19" s="12"/>
      <c r="C19" s="58">
        <v>214436</v>
      </c>
      <c r="D19" s="59">
        <v>217460</v>
      </c>
      <c r="E19" s="59">
        <v>219554</v>
      </c>
      <c r="F19" s="59">
        <v>222580</v>
      </c>
      <c r="G19" s="60">
        <v>224673</v>
      </c>
      <c r="H19" s="12"/>
      <c r="I19" s="30">
        <v>1</v>
      </c>
      <c r="J19" s="31">
        <f>ROUND(C19*$E$10,2)</f>
        <v>30449.91</v>
      </c>
      <c r="K19" s="32">
        <f>ROUND(J19/3,2)</f>
        <v>10149.969999999999</v>
      </c>
      <c r="L19" s="31">
        <f>ROUND(D19*$E$10,2)</f>
        <v>30879.32</v>
      </c>
      <c r="M19" s="32">
        <f>ROUND(L19/3,2)</f>
        <v>10293.11</v>
      </c>
      <c r="N19" s="31">
        <f>ROUND(E19*$E$10,2)</f>
        <v>31176.67</v>
      </c>
      <c r="O19" s="32">
        <f>ROUND(N19/3,2)</f>
        <v>10392.219999999999</v>
      </c>
      <c r="P19" s="31">
        <f>ROUND(F19*$E$10,2)</f>
        <v>31606.36</v>
      </c>
      <c r="Q19" s="32">
        <f>ROUND(P19/3,2)</f>
        <v>10535.45</v>
      </c>
      <c r="R19" s="31">
        <f>ROUND(G19*$E$10,2)</f>
        <v>31903.57</v>
      </c>
      <c r="S19" s="32">
        <f>ROUND(R19/3,2)</f>
        <v>10634.52</v>
      </c>
    </row>
    <row r="20" spans="1:19" s="11" customFormat="1" ht="15.5">
      <c r="A20" s="33">
        <v>2</v>
      </c>
      <c r="B20" s="12"/>
      <c r="C20" s="61">
        <v>217730</v>
      </c>
      <c r="D20" s="62">
        <v>220829</v>
      </c>
      <c r="E20" s="62">
        <v>222973</v>
      </c>
      <c r="F20" s="62">
        <v>226071</v>
      </c>
      <c r="G20" s="63">
        <v>228216</v>
      </c>
      <c r="H20" s="12"/>
      <c r="I20" s="33">
        <v>2</v>
      </c>
      <c r="J20" s="34">
        <f t="shared" ref="J20:J74" si="0">ROUND(C20*$E$10,2)</f>
        <v>30917.66</v>
      </c>
      <c r="K20" s="35">
        <f t="shared" ref="K20:M74" si="1">ROUND(J20/3,2)</f>
        <v>10305.89</v>
      </c>
      <c r="L20" s="34">
        <f t="shared" ref="L20:L74" si="2">ROUND(D20*$E$10,2)</f>
        <v>31357.72</v>
      </c>
      <c r="M20" s="35">
        <f t="shared" si="1"/>
        <v>10452.57</v>
      </c>
      <c r="N20" s="34">
        <f t="shared" ref="N20:N74" si="3">ROUND(E20*$E$10,2)</f>
        <v>31662.17</v>
      </c>
      <c r="O20" s="35">
        <f t="shared" ref="O20:O74" si="4">ROUND(N20/3,2)</f>
        <v>10554.06</v>
      </c>
      <c r="P20" s="34">
        <f t="shared" ref="P20:P74" si="5">ROUND(F20*$E$10,2)</f>
        <v>32102.080000000002</v>
      </c>
      <c r="Q20" s="35">
        <f t="shared" ref="Q20:Q74" si="6">ROUND(P20/3,2)</f>
        <v>10700.69</v>
      </c>
      <c r="R20" s="34">
        <f t="shared" ref="R20:R74" si="7">ROUND(G20*$E$10,2)</f>
        <v>32406.67</v>
      </c>
      <c r="S20" s="35">
        <f t="shared" ref="S20:S74" si="8">ROUND(R20/3,2)</f>
        <v>10802.22</v>
      </c>
    </row>
    <row r="21" spans="1:19" s="11" customFormat="1" ht="15.5">
      <c r="A21" s="33">
        <v>3</v>
      </c>
      <c r="B21" s="12"/>
      <c r="C21" s="61">
        <v>221113</v>
      </c>
      <c r="D21" s="62">
        <v>224285</v>
      </c>
      <c r="E21" s="62">
        <v>226485</v>
      </c>
      <c r="F21" s="62">
        <v>229657</v>
      </c>
      <c r="G21" s="63">
        <v>231855</v>
      </c>
      <c r="H21" s="12"/>
      <c r="I21" s="33">
        <v>3</v>
      </c>
      <c r="J21" s="34">
        <f t="shared" si="0"/>
        <v>31398.05</v>
      </c>
      <c r="K21" s="35">
        <f t="shared" si="1"/>
        <v>10466.02</v>
      </c>
      <c r="L21" s="34">
        <f t="shared" si="2"/>
        <v>31848.47</v>
      </c>
      <c r="M21" s="35">
        <f t="shared" si="1"/>
        <v>10616.16</v>
      </c>
      <c r="N21" s="34">
        <f t="shared" si="3"/>
        <v>32160.87</v>
      </c>
      <c r="O21" s="35">
        <f t="shared" si="4"/>
        <v>10720.29</v>
      </c>
      <c r="P21" s="34">
        <f t="shared" si="5"/>
        <v>32611.29</v>
      </c>
      <c r="Q21" s="35">
        <f t="shared" si="6"/>
        <v>10870.43</v>
      </c>
      <c r="R21" s="34">
        <f t="shared" si="7"/>
        <v>32923.410000000003</v>
      </c>
      <c r="S21" s="35">
        <f t="shared" si="8"/>
        <v>10974.47</v>
      </c>
    </row>
    <row r="22" spans="1:19" s="11" customFormat="1" ht="15.5">
      <c r="A22" s="33">
        <v>4</v>
      </c>
      <c r="B22" s="12"/>
      <c r="C22" s="61">
        <v>224589</v>
      </c>
      <c r="D22" s="62">
        <v>227841</v>
      </c>
      <c r="E22" s="62">
        <v>230093</v>
      </c>
      <c r="F22" s="62">
        <v>233344</v>
      </c>
      <c r="G22" s="63">
        <v>235596</v>
      </c>
      <c r="H22" s="12"/>
      <c r="I22" s="33">
        <v>4</v>
      </c>
      <c r="J22" s="34">
        <f t="shared" si="0"/>
        <v>31891.64</v>
      </c>
      <c r="K22" s="35">
        <f t="shared" si="1"/>
        <v>10630.55</v>
      </c>
      <c r="L22" s="34">
        <f t="shared" si="2"/>
        <v>32353.42</v>
      </c>
      <c r="M22" s="35">
        <f t="shared" si="1"/>
        <v>10784.47</v>
      </c>
      <c r="N22" s="34">
        <f t="shared" si="3"/>
        <v>32673.21</v>
      </c>
      <c r="O22" s="35">
        <f t="shared" si="4"/>
        <v>10891.07</v>
      </c>
      <c r="P22" s="34">
        <f t="shared" si="5"/>
        <v>33134.85</v>
      </c>
      <c r="Q22" s="35">
        <f t="shared" si="6"/>
        <v>11044.95</v>
      </c>
      <c r="R22" s="34">
        <f t="shared" si="7"/>
        <v>33454.629999999997</v>
      </c>
      <c r="S22" s="35">
        <f t="shared" si="8"/>
        <v>11151.54</v>
      </c>
    </row>
    <row r="23" spans="1:19" s="11" customFormat="1" ht="15.5">
      <c r="A23" s="36">
        <v>5</v>
      </c>
      <c r="B23" s="12"/>
      <c r="C23" s="64">
        <v>228160</v>
      </c>
      <c r="D23" s="65">
        <v>231492</v>
      </c>
      <c r="E23" s="65">
        <v>233799</v>
      </c>
      <c r="F23" s="65">
        <v>237131</v>
      </c>
      <c r="G23" s="66">
        <v>239435</v>
      </c>
      <c r="H23" s="12"/>
      <c r="I23" s="36">
        <v>5</v>
      </c>
      <c r="J23" s="37">
        <f t="shared" si="0"/>
        <v>32398.720000000001</v>
      </c>
      <c r="K23" s="38">
        <f t="shared" si="1"/>
        <v>10799.57</v>
      </c>
      <c r="L23" s="37">
        <f t="shared" si="2"/>
        <v>32871.86</v>
      </c>
      <c r="M23" s="38">
        <f t="shared" si="1"/>
        <v>10957.29</v>
      </c>
      <c r="N23" s="37">
        <f t="shared" si="3"/>
        <v>33199.46</v>
      </c>
      <c r="O23" s="38">
        <f t="shared" si="4"/>
        <v>11066.49</v>
      </c>
      <c r="P23" s="37">
        <f t="shared" si="5"/>
        <v>33672.6</v>
      </c>
      <c r="Q23" s="38">
        <f t="shared" si="6"/>
        <v>11224.2</v>
      </c>
      <c r="R23" s="37">
        <f t="shared" si="7"/>
        <v>33999.769999999997</v>
      </c>
      <c r="S23" s="38">
        <f t="shared" si="8"/>
        <v>11333.26</v>
      </c>
    </row>
    <row r="24" spans="1:19" s="11" customFormat="1" ht="15.5">
      <c r="A24" s="30">
        <v>6</v>
      </c>
      <c r="B24" s="12"/>
      <c r="C24" s="58">
        <v>231832</v>
      </c>
      <c r="D24" s="59">
        <v>235245</v>
      </c>
      <c r="E24" s="59">
        <v>237610</v>
      </c>
      <c r="F24" s="59">
        <v>241023</v>
      </c>
      <c r="G24" s="60">
        <v>243386</v>
      </c>
      <c r="H24" s="12"/>
      <c r="I24" s="30">
        <v>6</v>
      </c>
      <c r="J24" s="34">
        <f t="shared" si="0"/>
        <v>32920.14</v>
      </c>
      <c r="K24" s="35">
        <f t="shared" si="1"/>
        <v>10973.38</v>
      </c>
      <c r="L24" s="34">
        <f t="shared" si="2"/>
        <v>33404.79</v>
      </c>
      <c r="M24" s="35">
        <f t="shared" si="1"/>
        <v>11134.93</v>
      </c>
      <c r="N24" s="34">
        <f t="shared" si="3"/>
        <v>33740.620000000003</v>
      </c>
      <c r="O24" s="35">
        <f t="shared" si="4"/>
        <v>11246.87</v>
      </c>
      <c r="P24" s="34">
        <f t="shared" si="5"/>
        <v>34225.269999999997</v>
      </c>
      <c r="Q24" s="35">
        <f t="shared" si="6"/>
        <v>11408.42</v>
      </c>
      <c r="R24" s="34">
        <f t="shared" si="7"/>
        <v>34560.81</v>
      </c>
      <c r="S24" s="35">
        <f t="shared" si="8"/>
        <v>11520.27</v>
      </c>
    </row>
    <row r="25" spans="1:19" s="11" customFormat="1" ht="15.5">
      <c r="A25" s="33">
        <v>7</v>
      </c>
      <c r="B25" s="12"/>
      <c r="C25" s="61">
        <v>235600</v>
      </c>
      <c r="D25" s="62">
        <v>239098</v>
      </c>
      <c r="E25" s="62">
        <v>241522</v>
      </c>
      <c r="F25" s="62">
        <v>245019</v>
      </c>
      <c r="G25" s="63">
        <v>247440</v>
      </c>
      <c r="H25" s="12"/>
      <c r="I25" s="33">
        <v>7</v>
      </c>
      <c r="J25" s="34">
        <f t="shared" si="0"/>
        <v>33455.199999999997</v>
      </c>
      <c r="K25" s="35">
        <f t="shared" si="1"/>
        <v>11151.73</v>
      </c>
      <c r="L25" s="34">
        <f t="shared" si="2"/>
        <v>33951.919999999998</v>
      </c>
      <c r="M25" s="35">
        <f t="shared" si="1"/>
        <v>11317.31</v>
      </c>
      <c r="N25" s="34">
        <f t="shared" si="3"/>
        <v>34296.120000000003</v>
      </c>
      <c r="O25" s="35">
        <f t="shared" si="4"/>
        <v>11432.04</v>
      </c>
      <c r="P25" s="34">
        <f t="shared" si="5"/>
        <v>34792.699999999997</v>
      </c>
      <c r="Q25" s="35">
        <f t="shared" si="6"/>
        <v>11597.57</v>
      </c>
      <c r="R25" s="34">
        <f t="shared" si="7"/>
        <v>35136.480000000003</v>
      </c>
      <c r="S25" s="35">
        <f t="shared" si="8"/>
        <v>11712.16</v>
      </c>
    </row>
    <row r="26" spans="1:19" s="11" customFormat="1" ht="15.5">
      <c r="A26" s="33">
        <v>8</v>
      </c>
      <c r="B26" s="12"/>
      <c r="C26" s="61">
        <v>239615</v>
      </c>
      <c r="D26" s="62">
        <v>243205</v>
      </c>
      <c r="E26" s="62">
        <v>245689</v>
      </c>
      <c r="F26" s="62">
        <v>249277</v>
      </c>
      <c r="G26" s="63">
        <v>251761</v>
      </c>
      <c r="H26" s="12"/>
      <c r="I26" s="33">
        <v>8</v>
      </c>
      <c r="J26" s="34">
        <f t="shared" si="0"/>
        <v>34025.33</v>
      </c>
      <c r="K26" s="35">
        <f t="shared" si="1"/>
        <v>11341.78</v>
      </c>
      <c r="L26" s="34">
        <f t="shared" si="2"/>
        <v>34535.11</v>
      </c>
      <c r="M26" s="35">
        <f t="shared" si="1"/>
        <v>11511.7</v>
      </c>
      <c r="N26" s="34">
        <f t="shared" si="3"/>
        <v>34887.839999999997</v>
      </c>
      <c r="O26" s="35">
        <f t="shared" si="4"/>
        <v>11629.28</v>
      </c>
      <c r="P26" s="34">
        <f t="shared" si="5"/>
        <v>35397.33</v>
      </c>
      <c r="Q26" s="35">
        <f t="shared" si="6"/>
        <v>11799.11</v>
      </c>
      <c r="R26" s="34">
        <f t="shared" si="7"/>
        <v>35750.06</v>
      </c>
      <c r="S26" s="35">
        <f t="shared" si="8"/>
        <v>11916.69</v>
      </c>
    </row>
    <row r="27" spans="1:19" s="11" customFormat="1" ht="15.5">
      <c r="A27" s="33">
        <v>9</v>
      </c>
      <c r="B27" s="12"/>
      <c r="C27" s="61">
        <v>247153</v>
      </c>
      <c r="D27" s="62">
        <v>250832</v>
      </c>
      <c r="E27" s="62">
        <v>253378</v>
      </c>
      <c r="F27" s="62">
        <v>257054</v>
      </c>
      <c r="G27" s="63">
        <v>259600</v>
      </c>
      <c r="H27" s="12"/>
      <c r="I27" s="33">
        <v>9</v>
      </c>
      <c r="J27" s="34">
        <f t="shared" si="0"/>
        <v>35095.730000000003</v>
      </c>
      <c r="K27" s="35">
        <f t="shared" si="1"/>
        <v>11698.58</v>
      </c>
      <c r="L27" s="34">
        <f t="shared" si="2"/>
        <v>35618.14</v>
      </c>
      <c r="M27" s="35">
        <f t="shared" si="1"/>
        <v>11872.71</v>
      </c>
      <c r="N27" s="34">
        <f t="shared" si="3"/>
        <v>35979.68</v>
      </c>
      <c r="O27" s="35">
        <f t="shared" si="4"/>
        <v>11993.23</v>
      </c>
      <c r="P27" s="34">
        <f t="shared" si="5"/>
        <v>36501.67</v>
      </c>
      <c r="Q27" s="35">
        <f t="shared" si="6"/>
        <v>12167.22</v>
      </c>
      <c r="R27" s="34">
        <f t="shared" si="7"/>
        <v>36863.199999999997</v>
      </c>
      <c r="S27" s="35">
        <f t="shared" si="8"/>
        <v>12287.73</v>
      </c>
    </row>
    <row r="28" spans="1:19" s="11" customFormat="1" ht="15.5">
      <c r="A28" s="36">
        <v>10</v>
      </c>
      <c r="B28" s="12"/>
      <c r="C28" s="64">
        <v>248898</v>
      </c>
      <c r="D28" s="65">
        <v>252667</v>
      </c>
      <c r="E28" s="65">
        <v>255278</v>
      </c>
      <c r="F28" s="65">
        <v>259046</v>
      </c>
      <c r="G28" s="66">
        <v>261657</v>
      </c>
      <c r="H28" s="12"/>
      <c r="I28" s="36">
        <v>10</v>
      </c>
      <c r="J28" s="37">
        <f t="shared" si="0"/>
        <v>35343.519999999997</v>
      </c>
      <c r="K28" s="38">
        <f t="shared" si="1"/>
        <v>11781.17</v>
      </c>
      <c r="L28" s="37">
        <f t="shared" si="2"/>
        <v>35878.71</v>
      </c>
      <c r="M28" s="38">
        <f t="shared" si="1"/>
        <v>11959.57</v>
      </c>
      <c r="N28" s="37">
        <f t="shared" si="3"/>
        <v>36249.480000000003</v>
      </c>
      <c r="O28" s="38">
        <f t="shared" si="4"/>
        <v>12083.16</v>
      </c>
      <c r="P28" s="37">
        <f t="shared" si="5"/>
        <v>36784.53</v>
      </c>
      <c r="Q28" s="38">
        <f t="shared" si="6"/>
        <v>12261.51</v>
      </c>
      <c r="R28" s="37">
        <f t="shared" si="7"/>
        <v>37155.29</v>
      </c>
      <c r="S28" s="38">
        <f t="shared" si="8"/>
        <v>12385.1</v>
      </c>
    </row>
    <row r="29" spans="1:19" s="11" customFormat="1" ht="15.5">
      <c r="A29" s="30">
        <v>11</v>
      </c>
      <c r="B29" s="12"/>
      <c r="C29" s="58">
        <v>253580</v>
      </c>
      <c r="D29" s="59">
        <v>257444</v>
      </c>
      <c r="E29" s="59">
        <v>260120</v>
      </c>
      <c r="F29" s="59">
        <v>263982</v>
      </c>
      <c r="G29" s="60">
        <v>266658</v>
      </c>
      <c r="H29" s="12"/>
      <c r="I29" s="30">
        <v>11</v>
      </c>
      <c r="J29" s="34">
        <f t="shared" si="0"/>
        <v>36008.36</v>
      </c>
      <c r="K29" s="35">
        <f t="shared" si="1"/>
        <v>12002.79</v>
      </c>
      <c r="L29" s="34">
        <f t="shared" si="2"/>
        <v>36557.050000000003</v>
      </c>
      <c r="M29" s="35">
        <f t="shared" si="1"/>
        <v>12185.68</v>
      </c>
      <c r="N29" s="34">
        <f t="shared" si="3"/>
        <v>36937.040000000001</v>
      </c>
      <c r="O29" s="35">
        <f t="shared" si="4"/>
        <v>12312.35</v>
      </c>
      <c r="P29" s="34">
        <f t="shared" si="5"/>
        <v>37485.440000000002</v>
      </c>
      <c r="Q29" s="35">
        <f t="shared" si="6"/>
        <v>12495.15</v>
      </c>
      <c r="R29" s="34">
        <f t="shared" si="7"/>
        <v>37865.440000000002</v>
      </c>
      <c r="S29" s="35">
        <f t="shared" si="8"/>
        <v>12621.81</v>
      </c>
    </row>
    <row r="30" spans="1:19" s="11" customFormat="1" ht="15.5">
      <c r="A30" s="33">
        <v>12</v>
      </c>
      <c r="B30" s="12"/>
      <c r="C30" s="61">
        <v>257900</v>
      </c>
      <c r="D30" s="62">
        <v>261859</v>
      </c>
      <c r="E30" s="62">
        <v>264602</v>
      </c>
      <c r="F30" s="62">
        <v>268563</v>
      </c>
      <c r="G30" s="63">
        <v>271304</v>
      </c>
      <c r="H30" s="12"/>
      <c r="I30" s="33">
        <v>12</v>
      </c>
      <c r="J30" s="34">
        <f t="shared" si="0"/>
        <v>36621.800000000003</v>
      </c>
      <c r="K30" s="35">
        <f t="shared" si="1"/>
        <v>12207.27</v>
      </c>
      <c r="L30" s="34">
        <f t="shared" si="2"/>
        <v>37183.980000000003</v>
      </c>
      <c r="M30" s="35">
        <f t="shared" si="1"/>
        <v>12394.66</v>
      </c>
      <c r="N30" s="34">
        <f t="shared" si="3"/>
        <v>37573.480000000003</v>
      </c>
      <c r="O30" s="35">
        <f t="shared" si="4"/>
        <v>12524.49</v>
      </c>
      <c r="P30" s="34">
        <f t="shared" si="5"/>
        <v>38135.949999999997</v>
      </c>
      <c r="Q30" s="35">
        <f t="shared" si="6"/>
        <v>12711.98</v>
      </c>
      <c r="R30" s="34">
        <f t="shared" si="7"/>
        <v>38525.17</v>
      </c>
      <c r="S30" s="35">
        <f t="shared" si="8"/>
        <v>12841.72</v>
      </c>
    </row>
    <row r="31" spans="1:19" s="11" customFormat="1" ht="15.5">
      <c r="A31" s="33">
        <v>13</v>
      </c>
      <c r="B31" s="12"/>
      <c r="C31" s="61">
        <v>262342</v>
      </c>
      <c r="D31" s="62">
        <v>266402</v>
      </c>
      <c r="E31" s="62">
        <v>269214</v>
      </c>
      <c r="F31" s="62">
        <v>273274</v>
      </c>
      <c r="G31" s="63">
        <v>276085</v>
      </c>
      <c r="H31" s="12"/>
      <c r="I31" s="33">
        <v>13</v>
      </c>
      <c r="J31" s="34">
        <f t="shared" si="0"/>
        <v>37252.559999999998</v>
      </c>
      <c r="K31" s="35">
        <f t="shared" si="1"/>
        <v>12417.52</v>
      </c>
      <c r="L31" s="34">
        <f t="shared" si="2"/>
        <v>37829.08</v>
      </c>
      <c r="M31" s="35">
        <f t="shared" si="1"/>
        <v>12609.69</v>
      </c>
      <c r="N31" s="34">
        <f t="shared" si="3"/>
        <v>38228.39</v>
      </c>
      <c r="O31" s="35">
        <f t="shared" si="4"/>
        <v>12742.8</v>
      </c>
      <c r="P31" s="34">
        <f t="shared" si="5"/>
        <v>38804.910000000003</v>
      </c>
      <c r="Q31" s="35">
        <f t="shared" si="6"/>
        <v>12934.97</v>
      </c>
      <c r="R31" s="34">
        <f t="shared" si="7"/>
        <v>39204.07</v>
      </c>
      <c r="S31" s="35">
        <f t="shared" si="8"/>
        <v>13068.02</v>
      </c>
    </row>
    <row r="32" spans="1:19" s="11" customFormat="1" ht="15.5">
      <c r="A32" s="33">
        <v>14</v>
      </c>
      <c r="B32" s="12"/>
      <c r="C32" s="61">
        <v>266906</v>
      </c>
      <c r="D32" s="62">
        <v>271068</v>
      </c>
      <c r="E32" s="62">
        <v>273950</v>
      </c>
      <c r="F32" s="62">
        <v>278113</v>
      </c>
      <c r="G32" s="63">
        <v>280995</v>
      </c>
      <c r="H32" s="12"/>
      <c r="I32" s="33">
        <v>14</v>
      </c>
      <c r="J32" s="34">
        <f t="shared" si="0"/>
        <v>37900.65</v>
      </c>
      <c r="K32" s="35">
        <f t="shared" si="1"/>
        <v>12633.55</v>
      </c>
      <c r="L32" s="34">
        <f t="shared" si="2"/>
        <v>38491.660000000003</v>
      </c>
      <c r="M32" s="35">
        <f t="shared" si="1"/>
        <v>12830.55</v>
      </c>
      <c r="N32" s="34">
        <f t="shared" si="3"/>
        <v>38900.9</v>
      </c>
      <c r="O32" s="35">
        <f t="shared" si="4"/>
        <v>12966.97</v>
      </c>
      <c r="P32" s="34">
        <f t="shared" si="5"/>
        <v>39492.050000000003</v>
      </c>
      <c r="Q32" s="35">
        <f t="shared" si="6"/>
        <v>13164.02</v>
      </c>
      <c r="R32" s="34">
        <f t="shared" si="7"/>
        <v>39901.29</v>
      </c>
      <c r="S32" s="35">
        <f t="shared" si="8"/>
        <v>13300.43</v>
      </c>
    </row>
    <row r="33" spans="1:19" s="11" customFormat="1" ht="15.5">
      <c r="A33" s="36">
        <v>15</v>
      </c>
      <c r="B33" s="12"/>
      <c r="C33" s="64">
        <v>271414</v>
      </c>
      <c r="D33" s="65">
        <v>275681</v>
      </c>
      <c r="E33" s="65">
        <v>278637</v>
      </c>
      <c r="F33" s="65">
        <v>282903</v>
      </c>
      <c r="G33" s="66">
        <v>285859</v>
      </c>
      <c r="H33" s="12"/>
      <c r="I33" s="36">
        <v>15</v>
      </c>
      <c r="J33" s="37">
        <f t="shared" si="0"/>
        <v>38540.79</v>
      </c>
      <c r="K33" s="38">
        <f t="shared" si="1"/>
        <v>12846.93</v>
      </c>
      <c r="L33" s="37">
        <f t="shared" si="2"/>
        <v>39146.699999999997</v>
      </c>
      <c r="M33" s="38">
        <f t="shared" si="1"/>
        <v>13048.9</v>
      </c>
      <c r="N33" s="37">
        <f t="shared" si="3"/>
        <v>39566.449999999997</v>
      </c>
      <c r="O33" s="38">
        <f t="shared" si="4"/>
        <v>13188.82</v>
      </c>
      <c r="P33" s="37">
        <f t="shared" si="5"/>
        <v>40172.230000000003</v>
      </c>
      <c r="Q33" s="38">
        <f t="shared" si="6"/>
        <v>13390.74</v>
      </c>
      <c r="R33" s="37">
        <f t="shared" si="7"/>
        <v>40591.980000000003</v>
      </c>
      <c r="S33" s="38">
        <f t="shared" si="8"/>
        <v>13530.66</v>
      </c>
    </row>
    <row r="34" spans="1:19" s="11" customFormat="1" ht="15.5">
      <c r="A34" s="30">
        <v>16</v>
      </c>
      <c r="B34" s="12"/>
      <c r="C34" s="58">
        <v>276027</v>
      </c>
      <c r="D34" s="59">
        <v>280401</v>
      </c>
      <c r="E34" s="59">
        <v>283431</v>
      </c>
      <c r="F34" s="59">
        <v>287805</v>
      </c>
      <c r="G34" s="60">
        <v>290836</v>
      </c>
      <c r="H34" s="12"/>
      <c r="I34" s="30">
        <v>16</v>
      </c>
      <c r="J34" s="34">
        <f t="shared" si="0"/>
        <v>39195.83</v>
      </c>
      <c r="K34" s="35">
        <f t="shared" si="1"/>
        <v>13065.28</v>
      </c>
      <c r="L34" s="34">
        <f t="shared" si="2"/>
        <v>39816.94</v>
      </c>
      <c r="M34" s="35">
        <f t="shared" si="1"/>
        <v>13272.31</v>
      </c>
      <c r="N34" s="34">
        <f t="shared" si="3"/>
        <v>40247.199999999997</v>
      </c>
      <c r="O34" s="35">
        <f t="shared" si="4"/>
        <v>13415.73</v>
      </c>
      <c r="P34" s="34">
        <f t="shared" si="5"/>
        <v>40868.31</v>
      </c>
      <c r="Q34" s="35">
        <f t="shared" si="6"/>
        <v>13622.77</v>
      </c>
      <c r="R34" s="34">
        <f t="shared" si="7"/>
        <v>41298.71</v>
      </c>
      <c r="S34" s="35">
        <f t="shared" si="8"/>
        <v>13766.24</v>
      </c>
    </row>
    <row r="35" spans="1:19" s="11" customFormat="1" ht="15.5">
      <c r="A35" s="33">
        <v>17</v>
      </c>
      <c r="B35" s="12"/>
      <c r="C35" s="61">
        <v>279861</v>
      </c>
      <c r="D35" s="62">
        <v>284367</v>
      </c>
      <c r="E35" s="62">
        <v>287489</v>
      </c>
      <c r="F35" s="62">
        <v>291996</v>
      </c>
      <c r="G35" s="63">
        <v>295115</v>
      </c>
      <c r="H35" s="12"/>
      <c r="I35" s="33">
        <v>17</v>
      </c>
      <c r="J35" s="34">
        <f t="shared" si="0"/>
        <v>39740.26</v>
      </c>
      <c r="K35" s="35">
        <f t="shared" si="1"/>
        <v>13246.75</v>
      </c>
      <c r="L35" s="34">
        <f t="shared" si="2"/>
        <v>40380.11</v>
      </c>
      <c r="M35" s="35">
        <f t="shared" si="1"/>
        <v>13460.04</v>
      </c>
      <c r="N35" s="34">
        <f t="shared" si="3"/>
        <v>40823.440000000002</v>
      </c>
      <c r="O35" s="35">
        <f t="shared" si="4"/>
        <v>13607.81</v>
      </c>
      <c r="P35" s="34">
        <f t="shared" si="5"/>
        <v>41463.43</v>
      </c>
      <c r="Q35" s="35">
        <f t="shared" si="6"/>
        <v>13821.14</v>
      </c>
      <c r="R35" s="34">
        <f t="shared" si="7"/>
        <v>41906.33</v>
      </c>
      <c r="S35" s="35">
        <f t="shared" si="8"/>
        <v>13968.78</v>
      </c>
    </row>
    <row r="36" spans="1:19" s="11" customFormat="1" ht="15.5">
      <c r="A36" s="33">
        <v>18</v>
      </c>
      <c r="B36" s="12"/>
      <c r="C36" s="61">
        <v>284972</v>
      </c>
      <c r="D36" s="62">
        <v>289594</v>
      </c>
      <c r="E36" s="62">
        <v>292792</v>
      </c>
      <c r="F36" s="62">
        <v>297415</v>
      </c>
      <c r="G36" s="63">
        <v>300614</v>
      </c>
      <c r="H36" s="12"/>
      <c r="I36" s="33">
        <v>18</v>
      </c>
      <c r="J36" s="34">
        <f t="shared" si="0"/>
        <v>40466.019999999997</v>
      </c>
      <c r="K36" s="35">
        <f t="shared" si="1"/>
        <v>13488.67</v>
      </c>
      <c r="L36" s="34">
        <f t="shared" si="2"/>
        <v>41122.35</v>
      </c>
      <c r="M36" s="35">
        <f t="shared" si="1"/>
        <v>13707.45</v>
      </c>
      <c r="N36" s="34">
        <f t="shared" si="3"/>
        <v>41576.46</v>
      </c>
      <c r="O36" s="35">
        <f t="shared" si="4"/>
        <v>13858.82</v>
      </c>
      <c r="P36" s="34">
        <f t="shared" si="5"/>
        <v>42232.93</v>
      </c>
      <c r="Q36" s="35">
        <f t="shared" si="6"/>
        <v>14077.64</v>
      </c>
      <c r="R36" s="34">
        <f t="shared" si="7"/>
        <v>42687.19</v>
      </c>
      <c r="S36" s="35">
        <f t="shared" si="8"/>
        <v>14229.06</v>
      </c>
    </row>
    <row r="37" spans="1:19" s="11" customFormat="1" ht="15.5">
      <c r="A37" s="33">
        <v>19</v>
      </c>
      <c r="B37" s="12"/>
      <c r="C37" s="61">
        <v>288799</v>
      </c>
      <c r="D37" s="62">
        <v>293538</v>
      </c>
      <c r="E37" s="62">
        <v>296821</v>
      </c>
      <c r="F37" s="62">
        <v>301559</v>
      </c>
      <c r="G37" s="63">
        <v>304840</v>
      </c>
      <c r="H37" s="12"/>
      <c r="I37" s="33">
        <v>19</v>
      </c>
      <c r="J37" s="34">
        <f t="shared" si="0"/>
        <v>41009.46</v>
      </c>
      <c r="K37" s="35">
        <f t="shared" si="1"/>
        <v>13669.82</v>
      </c>
      <c r="L37" s="34">
        <f t="shared" si="2"/>
        <v>41682.400000000001</v>
      </c>
      <c r="M37" s="35">
        <f t="shared" si="1"/>
        <v>13894.13</v>
      </c>
      <c r="N37" s="34">
        <f t="shared" si="3"/>
        <v>42148.58</v>
      </c>
      <c r="O37" s="35">
        <f t="shared" si="4"/>
        <v>14049.53</v>
      </c>
      <c r="P37" s="34">
        <f t="shared" si="5"/>
        <v>42821.38</v>
      </c>
      <c r="Q37" s="35">
        <f t="shared" si="6"/>
        <v>14273.79</v>
      </c>
      <c r="R37" s="34">
        <f t="shared" si="7"/>
        <v>43287.28</v>
      </c>
      <c r="S37" s="35">
        <f t="shared" si="8"/>
        <v>14429.09</v>
      </c>
    </row>
    <row r="38" spans="1:19" s="11" customFormat="1" ht="15.5">
      <c r="A38" s="36">
        <v>20</v>
      </c>
      <c r="B38" s="12"/>
      <c r="C38" s="64">
        <v>291992</v>
      </c>
      <c r="D38" s="65">
        <v>296852</v>
      </c>
      <c r="E38" s="65">
        <v>300215</v>
      </c>
      <c r="F38" s="65">
        <v>305078</v>
      </c>
      <c r="G38" s="66">
        <v>308441</v>
      </c>
      <c r="H38" s="12"/>
      <c r="I38" s="36">
        <v>20</v>
      </c>
      <c r="J38" s="37">
        <f t="shared" si="0"/>
        <v>41462.86</v>
      </c>
      <c r="K38" s="38">
        <f t="shared" si="1"/>
        <v>13820.95</v>
      </c>
      <c r="L38" s="37">
        <f t="shared" si="2"/>
        <v>42152.98</v>
      </c>
      <c r="M38" s="38">
        <f t="shared" si="1"/>
        <v>14050.99</v>
      </c>
      <c r="N38" s="37">
        <f t="shared" si="3"/>
        <v>42630.53</v>
      </c>
      <c r="O38" s="38">
        <f t="shared" si="4"/>
        <v>14210.18</v>
      </c>
      <c r="P38" s="37">
        <f t="shared" si="5"/>
        <v>43321.08</v>
      </c>
      <c r="Q38" s="38">
        <f t="shared" si="6"/>
        <v>14440.36</v>
      </c>
      <c r="R38" s="37">
        <f t="shared" si="7"/>
        <v>43798.62</v>
      </c>
      <c r="S38" s="38">
        <f t="shared" si="8"/>
        <v>14599.54</v>
      </c>
    </row>
    <row r="39" spans="1:19" s="11" customFormat="1" ht="15.5">
      <c r="A39" s="30">
        <v>21</v>
      </c>
      <c r="B39" s="12"/>
      <c r="C39" s="58">
        <v>296825</v>
      </c>
      <c r="D39" s="59">
        <v>301809</v>
      </c>
      <c r="E39" s="59">
        <v>305260</v>
      </c>
      <c r="F39" s="59">
        <v>310244</v>
      </c>
      <c r="G39" s="60">
        <v>313695</v>
      </c>
      <c r="H39" s="12"/>
      <c r="I39" s="30">
        <v>21</v>
      </c>
      <c r="J39" s="34">
        <f t="shared" si="0"/>
        <v>42149.15</v>
      </c>
      <c r="K39" s="35">
        <f t="shared" si="1"/>
        <v>14049.72</v>
      </c>
      <c r="L39" s="34">
        <f t="shared" si="2"/>
        <v>42856.88</v>
      </c>
      <c r="M39" s="35">
        <f t="shared" si="1"/>
        <v>14285.63</v>
      </c>
      <c r="N39" s="34">
        <f t="shared" si="3"/>
        <v>43346.92</v>
      </c>
      <c r="O39" s="35">
        <f t="shared" si="4"/>
        <v>14448.97</v>
      </c>
      <c r="P39" s="34">
        <f t="shared" si="5"/>
        <v>44054.65</v>
      </c>
      <c r="Q39" s="35">
        <f t="shared" si="6"/>
        <v>14684.88</v>
      </c>
      <c r="R39" s="34">
        <f t="shared" si="7"/>
        <v>44544.69</v>
      </c>
      <c r="S39" s="35">
        <f t="shared" si="8"/>
        <v>14848.23</v>
      </c>
    </row>
    <row r="40" spans="1:19" s="11" customFormat="1" ht="15.5">
      <c r="A40" s="33">
        <v>22</v>
      </c>
      <c r="B40" s="12"/>
      <c r="C40" s="61">
        <v>301306</v>
      </c>
      <c r="D40" s="62">
        <v>306290</v>
      </c>
      <c r="E40" s="62">
        <v>309741</v>
      </c>
      <c r="F40" s="62">
        <v>314725</v>
      </c>
      <c r="G40" s="63">
        <v>318176</v>
      </c>
      <c r="H40" s="12"/>
      <c r="I40" s="33">
        <v>22</v>
      </c>
      <c r="J40" s="34">
        <f t="shared" si="0"/>
        <v>42785.45</v>
      </c>
      <c r="K40" s="35">
        <f t="shared" si="1"/>
        <v>14261.82</v>
      </c>
      <c r="L40" s="34">
        <f t="shared" si="2"/>
        <v>43493.18</v>
      </c>
      <c r="M40" s="35">
        <f t="shared" si="1"/>
        <v>14497.73</v>
      </c>
      <c r="N40" s="34">
        <f t="shared" si="3"/>
        <v>43983.22</v>
      </c>
      <c r="O40" s="35">
        <f t="shared" si="4"/>
        <v>14661.07</v>
      </c>
      <c r="P40" s="34">
        <f t="shared" si="5"/>
        <v>44690.95</v>
      </c>
      <c r="Q40" s="35">
        <f t="shared" si="6"/>
        <v>14896.98</v>
      </c>
      <c r="R40" s="34">
        <f t="shared" si="7"/>
        <v>45180.99</v>
      </c>
      <c r="S40" s="35">
        <f t="shared" si="8"/>
        <v>15060.33</v>
      </c>
    </row>
    <row r="41" spans="1:19" s="11" customFormat="1" ht="15.5">
      <c r="A41" s="33">
        <v>23</v>
      </c>
      <c r="B41" s="12"/>
      <c r="C41" s="61">
        <v>305429</v>
      </c>
      <c r="D41" s="62">
        <v>310279</v>
      </c>
      <c r="E41" s="62">
        <v>313633</v>
      </c>
      <c r="F41" s="62">
        <v>318481</v>
      </c>
      <c r="G41" s="63">
        <v>321838</v>
      </c>
      <c r="H41" s="12"/>
      <c r="I41" s="33">
        <v>23</v>
      </c>
      <c r="J41" s="34">
        <f t="shared" si="0"/>
        <v>43370.92</v>
      </c>
      <c r="K41" s="35">
        <f t="shared" si="1"/>
        <v>14456.97</v>
      </c>
      <c r="L41" s="34">
        <f t="shared" si="2"/>
        <v>44059.62</v>
      </c>
      <c r="M41" s="35">
        <f t="shared" si="1"/>
        <v>14686.54</v>
      </c>
      <c r="N41" s="34">
        <f t="shared" si="3"/>
        <v>44535.89</v>
      </c>
      <c r="O41" s="35">
        <f t="shared" si="4"/>
        <v>14845.3</v>
      </c>
      <c r="P41" s="34">
        <f t="shared" si="5"/>
        <v>45224.3</v>
      </c>
      <c r="Q41" s="35">
        <f t="shared" si="6"/>
        <v>15074.77</v>
      </c>
      <c r="R41" s="34">
        <f t="shared" si="7"/>
        <v>45701</v>
      </c>
      <c r="S41" s="35">
        <f t="shared" si="8"/>
        <v>15233.67</v>
      </c>
    </row>
    <row r="42" spans="1:19" s="11" customFormat="1" ht="15.5">
      <c r="A42" s="33">
        <v>24</v>
      </c>
      <c r="B42" s="12"/>
      <c r="C42" s="61">
        <v>310376</v>
      </c>
      <c r="D42" s="62">
        <v>315085</v>
      </c>
      <c r="E42" s="62">
        <v>318348</v>
      </c>
      <c r="F42" s="62">
        <v>323057</v>
      </c>
      <c r="G42" s="63">
        <v>326319</v>
      </c>
      <c r="H42" s="12"/>
      <c r="I42" s="33">
        <v>24</v>
      </c>
      <c r="J42" s="34">
        <f t="shared" si="0"/>
        <v>44073.39</v>
      </c>
      <c r="K42" s="35">
        <f t="shared" si="1"/>
        <v>14691.13</v>
      </c>
      <c r="L42" s="34">
        <f t="shared" si="2"/>
        <v>44742.07</v>
      </c>
      <c r="M42" s="35">
        <f t="shared" si="1"/>
        <v>14914.02</v>
      </c>
      <c r="N42" s="34">
        <f t="shared" si="3"/>
        <v>45205.42</v>
      </c>
      <c r="O42" s="35">
        <f t="shared" si="4"/>
        <v>15068.47</v>
      </c>
      <c r="P42" s="34">
        <f t="shared" si="5"/>
        <v>45874.09</v>
      </c>
      <c r="Q42" s="35">
        <f t="shared" si="6"/>
        <v>15291.36</v>
      </c>
      <c r="R42" s="34">
        <f t="shared" si="7"/>
        <v>46337.3</v>
      </c>
      <c r="S42" s="35">
        <f t="shared" si="8"/>
        <v>15445.77</v>
      </c>
    </row>
    <row r="43" spans="1:19" s="11" customFormat="1" ht="15.5">
      <c r="A43" s="36">
        <v>25</v>
      </c>
      <c r="B43" s="12"/>
      <c r="C43" s="64">
        <v>315427</v>
      </c>
      <c r="D43" s="65">
        <v>319990</v>
      </c>
      <c r="E43" s="65">
        <v>323148</v>
      </c>
      <c r="F43" s="65">
        <v>327714</v>
      </c>
      <c r="G43" s="66">
        <v>330872</v>
      </c>
      <c r="H43" s="12"/>
      <c r="I43" s="36">
        <v>25</v>
      </c>
      <c r="J43" s="37">
        <f t="shared" si="0"/>
        <v>44790.63</v>
      </c>
      <c r="K43" s="38">
        <f t="shared" si="1"/>
        <v>14930.21</v>
      </c>
      <c r="L43" s="37">
        <f t="shared" si="2"/>
        <v>45438.58</v>
      </c>
      <c r="M43" s="38">
        <f t="shared" si="1"/>
        <v>15146.19</v>
      </c>
      <c r="N43" s="37">
        <f t="shared" si="3"/>
        <v>45887.02</v>
      </c>
      <c r="O43" s="38">
        <f t="shared" si="4"/>
        <v>15295.67</v>
      </c>
      <c r="P43" s="37">
        <f t="shared" si="5"/>
        <v>46535.39</v>
      </c>
      <c r="Q43" s="38">
        <f t="shared" si="6"/>
        <v>15511.8</v>
      </c>
      <c r="R43" s="37">
        <f t="shared" si="7"/>
        <v>46983.82</v>
      </c>
      <c r="S43" s="38">
        <f t="shared" si="8"/>
        <v>15661.27</v>
      </c>
    </row>
    <row r="44" spans="1:19" s="11" customFormat="1" ht="15.5">
      <c r="A44" s="30">
        <v>26</v>
      </c>
      <c r="B44" s="12"/>
      <c r="C44" s="58">
        <v>320595</v>
      </c>
      <c r="D44" s="59">
        <v>325002</v>
      </c>
      <c r="E44" s="59">
        <v>328051</v>
      </c>
      <c r="F44" s="59">
        <v>332458</v>
      </c>
      <c r="G44" s="60">
        <v>335507</v>
      </c>
      <c r="H44" s="12"/>
      <c r="I44" s="30">
        <v>26</v>
      </c>
      <c r="J44" s="34">
        <f t="shared" si="0"/>
        <v>45524.49</v>
      </c>
      <c r="K44" s="35">
        <f t="shared" si="1"/>
        <v>15174.83</v>
      </c>
      <c r="L44" s="34">
        <f t="shared" si="2"/>
        <v>46150.28</v>
      </c>
      <c r="M44" s="35">
        <f t="shared" si="1"/>
        <v>15383.43</v>
      </c>
      <c r="N44" s="34">
        <f t="shared" si="3"/>
        <v>46583.24</v>
      </c>
      <c r="O44" s="35">
        <f t="shared" si="4"/>
        <v>15527.75</v>
      </c>
      <c r="P44" s="34">
        <f t="shared" si="5"/>
        <v>47209.04</v>
      </c>
      <c r="Q44" s="35">
        <f t="shared" si="6"/>
        <v>15736.35</v>
      </c>
      <c r="R44" s="34">
        <f t="shared" si="7"/>
        <v>47641.99</v>
      </c>
      <c r="S44" s="35">
        <f t="shared" si="8"/>
        <v>15880.66</v>
      </c>
    </row>
    <row r="45" spans="1:19" s="11" customFormat="1" ht="15.5">
      <c r="A45" s="33">
        <v>27</v>
      </c>
      <c r="B45" s="12"/>
      <c r="C45" s="61">
        <v>325879</v>
      </c>
      <c r="D45" s="62">
        <v>330117</v>
      </c>
      <c r="E45" s="62">
        <v>333050</v>
      </c>
      <c r="F45" s="62">
        <v>337286</v>
      </c>
      <c r="G45" s="63">
        <v>340219</v>
      </c>
      <c r="H45" s="12"/>
      <c r="I45" s="33">
        <v>27</v>
      </c>
      <c r="J45" s="34">
        <f t="shared" si="0"/>
        <v>46274.82</v>
      </c>
      <c r="K45" s="35">
        <f t="shared" si="1"/>
        <v>15424.94</v>
      </c>
      <c r="L45" s="34">
        <f t="shared" si="2"/>
        <v>46876.61</v>
      </c>
      <c r="M45" s="35">
        <f t="shared" si="1"/>
        <v>15625.54</v>
      </c>
      <c r="N45" s="34">
        <f t="shared" si="3"/>
        <v>47293.1</v>
      </c>
      <c r="O45" s="35">
        <f t="shared" si="4"/>
        <v>15764.37</v>
      </c>
      <c r="P45" s="34">
        <f t="shared" si="5"/>
        <v>47894.61</v>
      </c>
      <c r="Q45" s="35">
        <f t="shared" si="6"/>
        <v>15964.87</v>
      </c>
      <c r="R45" s="34">
        <f t="shared" si="7"/>
        <v>48311.1</v>
      </c>
      <c r="S45" s="35">
        <f t="shared" si="8"/>
        <v>16103.7</v>
      </c>
    </row>
    <row r="46" spans="1:19" s="11" customFormat="1" ht="15.5">
      <c r="A46" s="33">
        <v>28</v>
      </c>
      <c r="B46" s="12"/>
      <c r="C46" s="61">
        <v>331281</v>
      </c>
      <c r="D46" s="62">
        <v>335338</v>
      </c>
      <c r="E46" s="62">
        <v>338147</v>
      </c>
      <c r="F46" s="62">
        <v>342204</v>
      </c>
      <c r="G46" s="63">
        <v>345011</v>
      </c>
      <c r="H46" s="12"/>
      <c r="I46" s="33">
        <v>28</v>
      </c>
      <c r="J46" s="34">
        <f t="shared" si="0"/>
        <v>47041.9</v>
      </c>
      <c r="K46" s="35">
        <f t="shared" si="1"/>
        <v>15680.63</v>
      </c>
      <c r="L46" s="34">
        <f t="shared" si="2"/>
        <v>47618</v>
      </c>
      <c r="M46" s="35">
        <f t="shared" si="1"/>
        <v>15872.67</v>
      </c>
      <c r="N46" s="34">
        <f t="shared" si="3"/>
        <v>48016.87</v>
      </c>
      <c r="O46" s="35">
        <f t="shared" si="4"/>
        <v>16005.62</v>
      </c>
      <c r="P46" s="34">
        <f t="shared" si="5"/>
        <v>48592.97</v>
      </c>
      <c r="Q46" s="35">
        <f t="shared" si="6"/>
        <v>16197.66</v>
      </c>
      <c r="R46" s="34">
        <f t="shared" si="7"/>
        <v>48991.56</v>
      </c>
      <c r="S46" s="35">
        <f t="shared" si="8"/>
        <v>16330.52</v>
      </c>
    </row>
    <row r="47" spans="1:19" s="11" customFormat="1" ht="15.5">
      <c r="A47" s="33">
        <v>29</v>
      </c>
      <c r="B47" s="12"/>
      <c r="C47" s="61">
        <v>336806</v>
      </c>
      <c r="D47" s="62">
        <v>340671</v>
      </c>
      <c r="E47" s="62">
        <v>343346</v>
      </c>
      <c r="F47" s="62">
        <v>347211</v>
      </c>
      <c r="G47" s="63">
        <v>349887</v>
      </c>
      <c r="H47" s="12"/>
      <c r="I47" s="33">
        <v>29</v>
      </c>
      <c r="J47" s="34">
        <f t="shared" si="0"/>
        <v>47826.45</v>
      </c>
      <c r="K47" s="35">
        <f t="shared" si="1"/>
        <v>15942.15</v>
      </c>
      <c r="L47" s="34">
        <f t="shared" si="2"/>
        <v>48375.28</v>
      </c>
      <c r="M47" s="35">
        <f t="shared" si="1"/>
        <v>16125.09</v>
      </c>
      <c r="N47" s="34">
        <f t="shared" si="3"/>
        <v>48755.13</v>
      </c>
      <c r="O47" s="35">
        <f t="shared" si="4"/>
        <v>16251.71</v>
      </c>
      <c r="P47" s="34">
        <f t="shared" si="5"/>
        <v>49303.96</v>
      </c>
      <c r="Q47" s="35">
        <f t="shared" si="6"/>
        <v>16434.650000000001</v>
      </c>
      <c r="R47" s="34">
        <f t="shared" si="7"/>
        <v>49683.95</v>
      </c>
      <c r="S47" s="35">
        <f t="shared" si="8"/>
        <v>16561.32</v>
      </c>
    </row>
    <row r="48" spans="1:19" s="11" customFormat="1" ht="15.5">
      <c r="A48" s="36">
        <v>30</v>
      </c>
      <c r="B48" s="12"/>
      <c r="C48" s="64">
        <v>342450</v>
      </c>
      <c r="D48" s="65">
        <v>346109</v>
      </c>
      <c r="E48" s="65">
        <v>348644</v>
      </c>
      <c r="F48" s="65">
        <v>352305</v>
      </c>
      <c r="G48" s="66">
        <v>354838</v>
      </c>
      <c r="H48" s="12"/>
      <c r="I48" s="36">
        <v>30</v>
      </c>
      <c r="J48" s="37">
        <f t="shared" si="0"/>
        <v>48627.9</v>
      </c>
      <c r="K48" s="38">
        <f t="shared" si="1"/>
        <v>16209.3</v>
      </c>
      <c r="L48" s="37">
        <f t="shared" si="2"/>
        <v>49147.48</v>
      </c>
      <c r="M48" s="38">
        <f t="shared" si="1"/>
        <v>16382.49</v>
      </c>
      <c r="N48" s="37">
        <f t="shared" si="3"/>
        <v>49507.45</v>
      </c>
      <c r="O48" s="38">
        <f t="shared" si="4"/>
        <v>16502.48</v>
      </c>
      <c r="P48" s="37">
        <f t="shared" si="5"/>
        <v>50027.31</v>
      </c>
      <c r="Q48" s="38">
        <f t="shared" si="6"/>
        <v>16675.77</v>
      </c>
      <c r="R48" s="37">
        <f t="shared" si="7"/>
        <v>50387</v>
      </c>
      <c r="S48" s="38">
        <f t="shared" si="8"/>
        <v>16795.669999999998</v>
      </c>
    </row>
    <row r="49" spans="1:19" s="11" customFormat="1" ht="15.5">
      <c r="A49" s="30">
        <v>31</v>
      </c>
      <c r="B49" s="12"/>
      <c r="C49" s="58">
        <v>348221</v>
      </c>
      <c r="D49" s="59">
        <v>351663</v>
      </c>
      <c r="E49" s="59">
        <v>354047</v>
      </c>
      <c r="F49" s="59">
        <v>357489</v>
      </c>
      <c r="G49" s="60">
        <v>359871</v>
      </c>
      <c r="H49" s="12"/>
      <c r="I49" s="30">
        <v>31</v>
      </c>
      <c r="J49" s="34">
        <f t="shared" si="0"/>
        <v>49447.38</v>
      </c>
      <c r="K49" s="35">
        <f t="shared" si="1"/>
        <v>16482.46</v>
      </c>
      <c r="L49" s="34">
        <f t="shared" si="2"/>
        <v>49936.15</v>
      </c>
      <c r="M49" s="35">
        <f t="shared" si="1"/>
        <v>16645.38</v>
      </c>
      <c r="N49" s="34">
        <f t="shared" si="3"/>
        <v>50274.67</v>
      </c>
      <c r="O49" s="35">
        <f t="shared" si="4"/>
        <v>16758.22</v>
      </c>
      <c r="P49" s="34">
        <f t="shared" si="5"/>
        <v>50763.44</v>
      </c>
      <c r="Q49" s="35">
        <f t="shared" si="6"/>
        <v>16921.150000000001</v>
      </c>
      <c r="R49" s="34">
        <f t="shared" si="7"/>
        <v>51101.68</v>
      </c>
      <c r="S49" s="35">
        <f t="shared" si="8"/>
        <v>17033.89</v>
      </c>
    </row>
    <row r="50" spans="1:19" s="11" customFormat="1" ht="15.5">
      <c r="A50" s="33">
        <v>32</v>
      </c>
      <c r="B50" s="12"/>
      <c r="C50" s="61">
        <v>354122</v>
      </c>
      <c r="D50" s="62">
        <v>357331</v>
      </c>
      <c r="E50" s="62">
        <v>359554</v>
      </c>
      <c r="F50" s="62">
        <v>362767</v>
      </c>
      <c r="G50" s="63">
        <v>364989</v>
      </c>
      <c r="H50" s="12"/>
      <c r="I50" s="33">
        <v>32</v>
      </c>
      <c r="J50" s="34">
        <f t="shared" si="0"/>
        <v>50285.32</v>
      </c>
      <c r="K50" s="35">
        <f t="shared" si="1"/>
        <v>16761.77</v>
      </c>
      <c r="L50" s="34">
        <f t="shared" si="2"/>
        <v>50741</v>
      </c>
      <c r="M50" s="35">
        <f t="shared" si="1"/>
        <v>16913.669999999998</v>
      </c>
      <c r="N50" s="34">
        <f t="shared" si="3"/>
        <v>51056.67</v>
      </c>
      <c r="O50" s="35">
        <f t="shared" si="4"/>
        <v>17018.89</v>
      </c>
      <c r="P50" s="34">
        <f t="shared" si="5"/>
        <v>51512.91</v>
      </c>
      <c r="Q50" s="35">
        <f t="shared" si="6"/>
        <v>17170.97</v>
      </c>
      <c r="R50" s="34">
        <f t="shared" si="7"/>
        <v>51828.44</v>
      </c>
      <c r="S50" s="35">
        <f t="shared" si="8"/>
        <v>17276.150000000001</v>
      </c>
    </row>
    <row r="51" spans="1:19" s="11" customFormat="1" ht="15.5">
      <c r="A51" s="33">
        <v>33</v>
      </c>
      <c r="B51" s="12"/>
      <c r="C51" s="61">
        <v>360150</v>
      </c>
      <c r="D51" s="62">
        <v>363114</v>
      </c>
      <c r="E51" s="62">
        <v>365167</v>
      </c>
      <c r="F51" s="62">
        <v>368134</v>
      </c>
      <c r="G51" s="63">
        <v>370184</v>
      </c>
      <c r="H51" s="12"/>
      <c r="I51" s="33">
        <v>33</v>
      </c>
      <c r="J51" s="34">
        <f t="shared" si="0"/>
        <v>51141.3</v>
      </c>
      <c r="K51" s="35">
        <f t="shared" si="1"/>
        <v>17047.099999999999</v>
      </c>
      <c r="L51" s="34">
        <f t="shared" si="2"/>
        <v>51562.19</v>
      </c>
      <c r="M51" s="35">
        <f t="shared" si="1"/>
        <v>17187.400000000001</v>
      </c>
      <c r="N51" s="34">
        <f t="shared" si="3"/>
        <v>51853.71</v>
      </c>
      <c r="O51" s="35">
        <f t="shared" si="4"/>
        <v>17284.57</v>
      </c>
      <c r="P51" s="34">
        <f t="shared" si="5"/>
        <v>52275.03</v>
      </c>
      <c r="Q51" s="35">
        <f t="shared" si="6"/>
        <v>17425.009999999998</v>
      </c>
      <c r="R51" s="34">
        <f t="shared" si="7"/>
        <v>52566.13</v>
      </c>
      <c r="S51" s="35">
        <f t="shared" si="8"/>
        <v>17522.04</v>
      </c>
    </row>
    <row r="52" spans="1:19" s="11" customFormat="1" ht="15.5">
      <c r="A52" s="33">
        <v>34</v>
      </c>
      <c r="B52" s="12"/>
      <c r="C52" s="61">
        <v>366319</v>
      </c>
      <c r="D52" s="62">
        <v>369023</v>
      </c>
      <c r="E52" s="62">
        <v>370896</v>
      </c>
      <c r="F52" s="62">
        <v>373600</v>
      </c>
      <c r="G52" s="63">
        <v>375473</v>
      </c>
      <c r="H52" s="12"/>
      <c r="I52" s="33">
        <v>34</v>
      </c>
      <c r="J52" s="34">
        <f t="shared" si="0"/>
        <v>52017.3</v>
      </c>
      <c r="K52" s="35">
        <f t="shared" si="1"/>
        <v>17339.099999999999</v>
      </c>
      <c r="L52" s="34">
        <f t="shared" si="2"/>
        <v>52401.27</v>
      </c>
      <c r="M52" s="35">
        <f t="shared" si="1"/>
        <v>17467.09</v>
      </c>
      <c r="N52" s="34">
        <f t="shared" si="3"/>
        <v>52667.23</v>
      </c>
      <c r="O52" s="35">
        <f t="shared" si="4"/>
        <v>17555.740000000002</v>
      </c>
      <c r="P52" s="34">
        <f t="shared" si="5"/>
        <v>53051.199999999997</v>
      </c>
      <c r="Q52" s="35">
        <f t="shared" si="6"/>
        <v>17683.73</v>
      </c>
      <c r="R52" s="34">
        <f t="shared" si="7"/>
        <v>53317.17</v>
      </c>
      <c r="S52" s="35">
        <f t="shared" si="8"/>
        <v>17772.39</v>
      </c>
    </row>
    <row r="53" spans="1:19" s="11" customFormat="1" ht="15.5">
      <c r="A53" s="36">
        <v>35</v>
      </c>
      <c r="B53" s="12"/>
      <c r="C53" s="64">
        <v>372616</v>
      </c>
      <c r="D53" s="65">
        <v>375046</v>
      </c>
      <c r="E53" s="65">
        <v>376726</v>
      </c>
      <c r="F53" s="65">
        <v>379153</v>
      </c>
      <c r="G53" s="66">
        <v>380835</v>
      </c>
      <c r="H53" s="12"/>
      <c r="I53" s="36">
        <v>35</v>
      </c>
      <c r="J53" s="37">
        <f t="shared" si="0"/>
        <v>52911.47</v>
      </c>
      <c r="K53" s="38">
        <f t="shared" si="1"/>
        <v>17637.16</v>
      </c>
      <c r="L53" s="37">
        <f t="shared" si="2"/>
        <v>53256.53</v>
      </c>
      <c r="M53" s="38">
        <f t="shared" si="1"/>
        <v>17752.18</v>
      </c>
      <c r="N53" s="37">
        <f t="shared" si="3"/>
        <v>53495.09</v>
      </c>
      <c r="O53" s="38">
        <f t="shared" si="4"/>
        <v>17831.7</v>
      </c>
      <c r="P53" s="37">
        <f t="shared" si="5"/>
        <v>53839.73</v>
      </c>
      <c r="Q53" s="38">
        <f t="shared" si="6"/>
        <v>17946.580000000002</v>
      </c>
      <c r="R53" s="37">
        <f t="shared" si="7"/>
        <v>54078.57</v>
      </c>
      <c r="S53" s="38">
        <f t="shared" si="8"/>
        <v>18026.189999999999</v>
      </c>
    </row>
    <row r="54" spans="1:19" s="11" customFormat="1" ht="15.5">
      <c r="A54" s="30">
        <v>36</v>
      </c>
      <c r="B54" s="12"/>
      <c r="C54" s="58">
        <v>379058</v>
      </c>
      <c r="D54" s="59">
        <v>381195</v>
      </c>
      <c r="E54" s="59">
        <v>382673</v>
      </c>
      <c r="F54" s="59">
        <v>384808</v>
      </c>
      <c r="G54" s="60">
        <v>386286</v>
      </c>
      <c r="H54" s="12"/>
      <c r="I54" s="30">
        <v>36</v>
      </c>
      <c r="J54" s="34">
        <f t="shared" si="0"/>
        <v>53826.239999999998</v>
      </c>
      <c r="K54" s="35">
        <f t="shared" si="1"/>
        <v>17942.080000000002</v>
      </c>
      <c r="L54" s="34">
        <f t="shared" si="2"/>
        <v>54129.69</v>
      </c>
      <c r="M54" s="35">
        <f t="shared" si="1"/>
        <v>18043.23</v>
      </c>
      <c r="N54" s="34">
        <f t="shared" si="3"/>
        <v>54339.57</v>
      </c>
      <c r="O54" s="35">
        <f t="shared" si="4"/>
        <v>18113.189999999999</v>
      </c>
      <c r="P54" s="34">
        <f t="shared" si="5"/>
        <v>54642.74</v>
      </c>
      <c r="Q54" s="35">
        <f t="shared" si="6"/>
        <v>18214.25</v>
      </c>
      <c r="R54" s="34">
        <f t="shared" si="7"/>
        <v>54852.61</v>
      </c>
      <c r="S54" s="35">
        <f t="shared" si="8"/>
        <v>18284.2</v>
      </c>
    </row>
    <row r="55" spans="1:19" s="11" customFormat="1" ht="15.5">
      <c r="A55" s="33">
        <v>37</v>
      </c>
      <c r="B55" s="12"/>
      <c r="C55" s="61">
        <v>385641</v>
      </c>
      <c r="D55" s="62">
        <v>387466</v>
      </c>
      <c r="E55" s="62">
        <v>388732</v>
      </c>
      <c r="F55" s="62">
        <v>390557</v>
      </c>
      <c r="G55" s="63">
        <v>391822</v>
      </c>
      <c r="H55" s="12"/>
      <c r="I55" s="33">
        <v>37</v>
      </c>
      <c r="J55" s="34">
        <f t="shared" si="0"/>
        <v>54761.02</v>
      </c>
      <c r="K55" s="35">
        <f t="shared" si="1"/>
        <v>18253.669999999998</v>
      </c>
      <c r="L55" s="34">
        <f t="shared" si="2"/>
        <v>55020.17</v>
      </c>
      <c r="M55" s="35">
        <f t="shared" si="1"/>
        <v>18340.060000000001</v>
      </c>
      <c r="N55" s="34">
        <f t="shared" si="3"/>
        <v>55199.94</v>
      </c>
      <c r="O55" s="35">
        <f t="shared" si="4"/>
        <v>18399.98</v>
      </c>
      <c r="P55" s="34">
        <f t="shared" si="5"/>
        <v>55459.09</v>
      </c>
      <c r="Q55" s="35">
        <f t="shared" si="6"/>
        <v>18486.36</v>
      </c>
      <c r="R55" s="34">
        <f t="shared" si="7"/>
        <v>55638.720000000001</v>
      </c>
      <c r="S55" s="35">
        <f t="shared" si="8"/>
        <v>18546.240000000002</v>
      </c>
    </row>
    <row r="56" spans="1:19" s="11" customFormat="1" ht="15.5">
      <c r="A56" s="33">
        <v>38</v>
      </c>
      <c r="B56" s="12"/>
      <c r="C56" s="61">
        <v>392627</v>
      </c>
      <c r="D56" s="62">
        <v>394155</v>
      </c>
      <c r="E56" s="62">
        <v>395214</v>
      </c>
      <c r="F56" s="62">
        <v>396742</v>
      </c>
      <c r="G56" s="63">
        <v>397804</v>
      </c>
      <c r="H56" s="12"/>
      <c r="I56" s="33">
        <v>38</v>
      </c>
      <c r="J56" s="34">
        <f t="shared" si="0"/>
        <v>55753.03</v>
      </c>
      <c r="K56" s="35">
        <f t="shared" si="1"/>
        <v>18584.34</v>
      </c>
      <c r="L56" s="34">
        <f t="shared" si="2"/>
        <v>55970.01</v>
      </c>
      <c r="M56" s="35">
        <f t="shared" si="1"/>
        <v>18656.669999999998</v>
      </c>
      <c r="N56" s="34">
        <f t="shared" si="3"/>
        <v>56120.39</v>
      </c>
      <c r="O56" s="35">
        <f t="shared" si="4"/>
        <v>18706.8</v>
      </c>
      <c r="P56" s="34">
        <f t="shared" si="5"/>
        <v>56337.36</v>
      </c>
      <c r="Q56" s="35">
        <f t="shared" si="6"/>
        <v>18779.12</v>
      </c>
      <c r="R56" s="34">
        <f t="shared" si="7"/>
        <v>56488.17</v>
      </c>
      <c r="S56" s="35">
        <f t="shared" si="8"/>
        <v>18829.39</v>
      </c>
    </row>
    <row r="57" spans="1:19" s="11" customFormat="1" ht="15.5">
      <c r="A57" s="33">
        <v>39</v>
      </c>
      <c r="B57" s="12"/>
      <c r="C57" s="61">
        <v>399642</v>
      </c>
      <c r="D57" s="62">
        <v>400819</v>
      </c>
      <c r="E57" s="62">
        <v>401633</v>
      </c>
      <c r="F57" s="62">
        <v>402810</v>
      </c>
      <c r="G57" s="63">
        <v>403626</v>
      </c>
      <c r="H57" s="12"/>
      <c r="I57" s="33">
        <v>39</v>
      </c>
      <c r="J57" s="34">
        <f t="shared" si="0"/>
        <v>56749.16</v>
      </c>
      <c r="K57" s="35">
        <f t="shared" si="1"/>
        <v>18916.39</v>
      </c>
      <c r="L57" s="34">
        <f t="shared" si="2"/>
        <v>56916.3</v>
      </c>
      <c r="M57" s="35">
        <f t="shared" si="1"/>
        <v>18972.099999999999</v>
      </c>
      <c r="N57" s="34">
        <f t="shared" si="3"/>
        <v>57031.89</v>
      </c>
      <c r="O57" s="35">
        <f t="shared" si="4"/>
        <v>19010.63</v>
      </c>
      <c r="P57" s="34">
        <f t="shared" si="5"/>
        <v>57199.02</v>
      </c>
      <c r="Q57" s="35">
        <f t="shared" si="6"/>
        <v>19066.34</v>
      </c>
      <c r="R57" s="34">
        <f t="shared" si="7"/>
        <v>57314.89</v>
      </c>
      <c r="S57" s="35">
        <f t="shared" si="8"/>
        <v>19104.96</v>
      </c>
    </row>
    <row r="58" spans="1:19" s="11" customFormat="1" ht="15.5">
      <c r="A58" s="36">
        <v>40</v>
      </c>
      <c r="B58" s="12"/>
      <c r="C58" s="64">
        <v>406815</v>
      </c>
      <c r="D58" s="65">
        <v>407620</v>
      </c>
      <c r="E58" s="65">
        <v>408179</v>
      </c>
      <c r="F58" s="65">
        <v>408983</v>
      </c>
      <c r="G58" s="66">
        <v>409542</v>
      </c>
      <c r="H58" s="12"/>
      <c r="I58" s="36">
        <v>40</v>
      </c>
      <c r="J58" s="37">
        <f t="shared" si="0"/>
        <v>57767.73</v>
      </c>
      <c r="K58" s="38">
        <f t="shared" si="1"/>
        <v>19255.91</v>
      </c>
      <c r="L58" s="37">
        <f t="shared" si="2"/>
        <v>57882.04</v>
      </c>
      <c r="M58" s="38">
        <f t="shared" si="1"/>
        <v>19294.009999999998</v>
      </c>
      <c r="N58" s="37">
        <f t="shared" si="3"/>
        <v>57961.42</v>
      </c>
      <c r="O58" s="38">
        <f t="shared" si="4"/>
        <v>19320.47</v>
      </c>
      <c r="P58" s="37">
        <f t="shared" si="5"/>
        <v>58075.59</v>
      </c>
      <c r="Q58" s="38">
        <f t="shared" si="6"/>
        <v>19358.53</v>
      </c>
      <c r="R58" s="37">
        <f t="shared" si="7"/>
        <v>58154.96</v>
      </c>
      <c r="S58" s="38">
        <f t="shared" si="8"/>
        <v>19384.990000000002</v>
      </c>
    </row>
    <row r="59" spans="1:19" s="11" customFormat="1" ht="15.5">
      <c r="A59" s="30">
        <v>41</v>
      </c>
      <c r="B59" s="12"/>
      <c r="C59" s="58">
        <v>414144</v>
      </c>
      <c r="D59" s="59">
        <v>414558</v>
      </c>
      <c r="E59" s="59">
        <v>414843</v>
      </c>
      <c r="F59" s="59">
        <v>415256</v>
      </c>
      <c r="G59" s="60">
        <v>415542</v>
      </c>
      <c r="H59" s="12"/>
      <c r="I59" s="30">
        <v>41</v>
      </c>
      <c r="J59" s="34">
        <f t="shared" si="0"/>
        <v>58808.45</v>
      </c>
      <c r="K59" s="35">
        <f t="shared" si="1"/>
        <v>19602.82</v>
      </c>
      <c r="L59" s="34">
        <f t="shared" si="2"/>
        <v>58867.24</v>
      </c>
      <c r="M59" s="35">
        <f t="shared" si="1"/>
        <v>19622.41</v>
      </c>
      <c r="N59" s="34">
        <f t="shared" si="3"/>
        <v>58907.71</v>
      </c>
      <c r="O59" s="35">
        <f t="shared" si="4"/>
        <v>19635.900000000001</v>
      </c>
      <c r="P59" s="34">
        <f t="shared" si="5"/>
        <v>58966.35</v>
      </c>
      <c r="Q59" s="35">
        <f t="shared" si="6"/>
        <v>19655.45</v>
      </c>
      <c r="R59" s="34">
        <f t="shared" si="7"/>
        <v>59006.96</v>
      </c>
      <c r="S59" s="35">
        <f t="shared" si="8"/>
        <v>19668.990000000002</v>
      </c>
    </row>
    <row r="60" spans="1:19" s="11" customFormat="1" ht="15.5">
      <c r="A60" s="33">
        <v>42</v>
      </c>
      <c r="B60" s="12"/>
      <c r="C60" s="61">
        <v>421633</v>
      </c>
      <c r="D60" s="62">
        <v>421633</v>
      </c>
      <c r="E60" s="62">
        <v>421633</v>
      </c>
      <c r="F60" s="62">
        <v>421633</v>
      </c>
      <c r="G60" s="63">
        <v>421633</v>
      </c>
      <c r="H60" s="12"/>
      <c r="I60" s="33">
        <v>42</v>
      </c>
      <c r="J60" s="34">
        <f t="shared" si="0"/>
        <v>59871.89</v>
      </c>
      <c r="K60" s="35">
        <f t="shared" si="1"/>
        <v>19957.3</v>
      </c>
      <c r="L60" s="34">
        <f t="shared" si="2"/>
        <v>59871.89</v>
      </c>
      <c r="M60" s="35">
        <f t="shared" si="1"/>
        <v>19957.3</v>
      </c>
      <c r="N60" s="34">
        <f t="shared" si="3"/>
        <v>59871.89</v>
      </c>
      <c r="O60" s="35">
        <f t="shared" si="4"/>
        <v>19957.3</v>
      </c>
      <c r="P60" s="34">
        <f t="shared" si="5"/>
        <v>59871.89</v>
      </c>
      <c r="Q60" s="35">
        <f t="shared" si="6"/>
        <v>19957.3</v>
      </c>
      <c r="R60" s="34">
        <f t="shared" si="7"/>
        <v>59871.89</v>
      </c>
      <c r="S60" s="35">
        <f t="shared" si="8"/>
        <v>19957.3</v>
      </c>
    </row>
    <row r="61" spans="1:19" s="11" customFormat="1" ht="15.5">
      <c r="A61" s="33">
        <v>43</v>
      </c>
      <c r="B61" s="12"/>
      <c r="C61" s="61">
        <v>431003</v>
      </c>
      <c r="D61" s="62">
        <v>431003</v>
      </c>
      <c r="E61" s="62">
        <v>431003</v>
      </c>
      <c r="F61" s="62">
        <v>431003</v>
      </c>
      <c r="G61" s="63">
        <v>431003</v>
      </c>
      <c r="H61" s="12"/>
      <c r="I61" s="33">
        <v>43</v>
      </c>
      <c r="J61" s="34">
        <f t="shared" si="0"/>
        <v>61202.43</v>
      </c>
      <c r="K61" s="35">
        <f t="shared" si="1"/>
        <v>20400.810000000001</v>
      </c>
      <c r="L61" s="34">
        <f t="shared" si="2"/>
        <v>61202.43</v>
      </c>
      <c r="M61" s="35">
        <f t="shared" si="1"/>
        <v>20400.810000000001</v>
      </c>
      <c r="N61" s="34">
        <f t="shared" si="3"/>
        <v>61202.43</v>
      </c>
      <c r="O61" s="35">
        <f t="shared" si="4"/>
        <v>20400.810000000001</v>
      </c>
      <c r="P61" s="34">
        <f t="shared" si="5"/>
        <v>61202.43</v>
      </c>
      <c r="Q61" s="35">
        <f t="shared" si="6"/>
        <v>20400.810000000001</v>
      </c>
      <c r="R61" s="34">
        <f t="shared" si="7"/>
        <v>61202.43</v>
      </c>
      <c r="S61" s="35">
        <f t="shared" si="8"/>
        <v>20400.810000000001</v>
      </c>
    </row>
    <row r="62" spans="1:19" s="11" customFormat="1" ht="15.5">
      <c r="A62" s="33">
        <v>44</v>
      </c>
      <c r="B62" s="12"/>
      <c r="C62" s="61">
        <v>440633</v>
      </c>
      <c r="D62" s="62">
        <v>440633</v>
      </c>
      <c r="E62" s="62">
        <v>440633</v>
      </c>
      <c r="F62" s="62">
        <v>440633</v>
      </c>
      <c r="G62" s="63">
        <v>440633</v>
      </c>
      <c r="H62" s="12"/>
      <c r="I62" s="33">
        <v>44</v>
      </c>
      <c r="J62" s="34">
        <f t="shared" si="0"/>
        <v>62569.89</v>
      </c>
      <c r="K62" s="35">
        <f t="shared" si="1"/>
        <v>20856.63</v>
      </c>
      <c r="L62" s="34">
        <f t="shared" si="2"/>
        <v>62569.89</v>
      </c>
      <c r="M62" s="35">
        <f t="shared" si="1"/>
        <v>20856.63</v>
      </c>
      <c r="N62" s="34">
        <f t="shared" si="3"/>
        <v>62569.89</v>
      </c>
      <c r="O62" s="35">
        <f t="shared" si="4"/>
        <v>20856.63</v>
      </c>
      <c r="P62" s="34">
        <f t="shared" si="5"/>
        <v>62569.89</v>
      </c>
      <c r="Q62" s="35">
        <f t="shared" si="6"/>
        <v>20856.63</v>
      </c>
      <c r="R62" s="34">
        <f t="shared" si="7"/>
        <v>62569.89</v>
      </c>
      <c r="S62" s="35">
        <f t="shared" si="8"/>
        <v>20856.63</v>
      </c>
    </row>
    <row r="63" spans="1:19" s="11" customFormat="1" ht="15.5">
      <c r="A63" s="36">
        <v>45</v>
      </c>
      <c r="B63" s="12"/>
      <c r="C63" s="64">
        <v>450526</v>
      </c>
      <c r="D63" s="65">
        <v>450526</v>
      </c>
      <c r="E63" s="65">
        <v>450526</v>
      </c>
      <c r="F63" s="65">
        <v>450526</v>
      </c>
      <c r="G63" s="66">
        <v>450526</v>
      </c>
      <c r="H63" s="12"/>
      <c r="I63" s="36">
        <v>45</v>
      </c>
      <c r="J63" s="37">
        <f t="shared" si="0"/>
        <v>63974.69</v>
      </c>
      <c r="K63" s="38">
        <f t="shared" si="1"/>
        <v>21324.9</v>
      </c>
      <c r="L63" s="37">
        <f t="shared" si="2"/>
        <v>63974.69</v>
      </c>
      <c r="M63" s="38">
        <f t="shared" si="1"/>
        <v>21324.9</v>
      </c>
      <c r="N63" s="37">
        <f t="shared" si="3"/>
        <v>63974.69</v>
      </c>
      <c r="O63" s="38">
        <f t="shared" si="4"/>
        <v>21324.9</v>
      </c>
      <c r="P63" s="37">
        <f t="shared" si="5"/>
        <v>63974.69</v>
      </c>
      <c r="Q63" s="38">
        <f t="shared" si="6"/>
        <v>21324.9</v>
      </c>
      <c r="R63" s="37">
        <f t="shared" si="7"/>
        <v>63974.69</v>
      </c>
      <c r="S63" s="38">
        <f t="shared" si="8"/>
        <v>21324.9</v>
      </c>
    </row>
    <row r="64" spans="1:19" s="11" customFormat="1" ht="15.5">
      <c r="A64" s="30">
        <v>46</v>
      </c>
      <c r="B64" s="12"/>
      <c r="C64" s="58">
        <v>460692</v>
      </c>
      <c r="D64" s="59">
        <v>460692</v>
      </c>
      <c r="E64" s="59">
        <v>460692</v>
      </c>
      <c r="F64" s="59">
        <v>460692</v>
      </c>
      <c r="G64" s="60">
        <v>460692</v>
      </c>
      <c r="H64" s="12"/>
      <c r="I64" s="30">
        <v>46</v>
      </c>
      <c r="J64" s="34">
        <f t="shared" si="0"/>
        <v>65418.26</v>
      </c>
      <c r="K64" s="35">
        <f t="shared" si="1"/>
        <v>21806.09</v>
      </c>
      <c r="L64" s="34">
        <f t="shared" si="2"/>
        <v>65418.26</v>
      </c>
      <c r="M64" s="35">
        <f t="shared" si="1"/>
        <v>21806.09</v>
      </c>
      <c r="N64" s="34">
        <f t="shared" si="3"/>
        <v>65418.26</v>
      </c>
      <c r="O64" s="35">
        <f t="shared" si="4"/>
        <v>21806.09</v>
      </c>
      <c r="P64" s="34">
        <f t="shared" si="5"/>
        <v>65418.26</v>
      </c>
      <c r="Q64" s="35">
        <f t="shared" si="6"/>
        <v>21806.09</v>
      </c>
      <c r="R64" s="34">
        <f t="shared" si="7"/>
        <v>65418.26</v>
      </c>
      <c r="S64" s="35">
        <f t="shared" si="8"/>
        <v>21806.09</v>
      </c>
    </row>
    <row r="65" spans="1:19" s="11" customFormat="1" ht="15.5">
      <c r="A65" s="33">
        <v>47</v>
      </c>
      <c r="B65" s="12"/>
      <c r="C65" s="61">
        <v>468892</v>
      </c>
      <c r="D65" s="62">
        <v>468892</v>
      </c>
      <c r="E65" s="62">
        <v>468892</v>
      </c>
      <c r="F65" s="62">
        <v>468892</v>
      </c>
      <c r="G65" s="63">
        <v>468892</v>
      </c>
      <c r="H65" s="12"/>
      <c r="I65" s="33">
        <v>47</v>
      </c>
      <c r="J65" s="34">
        <f t="shared" si="0"/>
        <v>66582.66</v>
      </c>
      <c r="K65" s="35">
        <f t="shared" si="1"/>
        <v>22194.22</v>
      </c>
      <c r="L65" s="34">
        <f t="shared" si="2"/>
        <v>66582.66</v>
      </c>
      <c r="M65" s="35">
        <f t="shared" si="1"/>
        <v>22194.22</v>
      </c>
      <c r="N65" s="34">
        <f t="shared" si="3"/>
        <v>66582.66</v>
      </c>
      <c r="O65" s="35">
        <f t="shared" si="4"/>
        <v>22194.22</v>
      </c>
      <c r="P65" s="34">
        <f t="shared" si="5"/>
        <v>66582.66</v>
      </c>
      <c r="Q65" s="35">
        <f t="shared" si="6"/>
        <v>22194.22</v>
      </c>
      <c r="R65" s="34">
        <f t="shared" si="7"/>
        <v>66582.66</v>
      </c>
      <c r="S65" s="35">
        <f t="shared" si="8"/>
        <v>22194.22</v>
      </c>
    </row>
    <row r="66" spans="1:19" s="11" customFormat="1" ht="15.5">
      <c r="A66" s="33">
        <v>48</v>
      </c>
      <c r="B66" s="12"/>
      <c r="C66" s="61">
        <v>490446</v>
      </c>
      <c r="D66" s="62">
        <v>490446</v>
      </c>
      <c r="E66" s="62">
        <v>490446</v>
      </c>
      <c r="F66" s="62">
        <v>490446</v>
      </c>
      <c r="G66" s="63">
        <v>490446</v>
      </c>
      <c r="H66" s="12"/>
      <c r="I66" s="33">
        <v>48</v>
      </c>
      <c r="J66" s="34">
        <f t="shared" si="0"/>
        <v>69643.33</v>
      </c>
      <c r="K66" s="35">
        <f t="shared" si="1"/>
        <v>23214.44</v>
      </c>
      <c r="L66" s="34">
        <f t="shared" si="2"/>
        <v>69643.33</v>
      </c>
      <c r="M66" s="35">
        <f t="shared" si="1"/>
        <v>23214.44</v>
      </c>
      <c r="N66" s="34">
        <f t="shared" si="3"/>
        <v>69643.33</v>
      </c>
      <c r="O66" s="35">
        <f t="shared" si="4"/>
        <v>23214.44</v>
      </c>
      <c r="P66" s="34">
        <f t="shared" si="5"/>
        <v>69643.33</v>
      </c>
      <c r="Q66" s="35">
        <f t="shared" si="6"/>
        <v>23214.44</v>
      </c>
      <c r="R66" s="34">
        <f t="shared" si="7"/>
        <v>69643.33</v>
      </c>
      <c r="S66" s="35">
        <f t="shared" si="8"/>
        <v>23214.44</v>
      </c>
    </row>
    <row r="67" spans="1:19" s="11" customFormat="1" ht="15.5">
      <c r="A67" s="33">
        <v>49</v>
      </c>
      <c r="B67" s="12"/>
      <c r="C67" s="61">
        <v>523360</v>
      </c>
      <c r="D67" s="62">
        <v>523360</v>
      </c>
      <c r="E67" s="62">
        <v>523360</v>
      </c>
      <c r="F67" s="62">
        <v>523360</v>
      </c>
      <c r="G67" s="63">
        <v>523360</v>
      </c>
      <c r="H67" s="12"/>
      <c r="I67" s="33">
        <v>49</v>
      </c>
      <c r="J67" s="34">
        <f t="shared" si="0"/>
        <v>74317.119999999995</v>
      </c>
      <c r="K67" s="35">
        <f t="shared" si="1"/>
        <v>24772.37</v>
      </c>
      <c r="L67" s="34">
        <f t="shared" si="2"/>
        <v>74317.119999999995</v>
      </c>
      <c r="M67" s="35">
        <f t="shared" si="1"/>
        <v>24772.37</v>
      </c>
      <c r="N67" s="34">
        <f t="shared" si="3"/>
        <v>74317.119999999995</v>
      </c>
      <c r="O67" s="35">
        <f t="shared" si="4"/>
        <v>24772.37</v>
      </c>
      <c r="P67" s="34">
        <f t="shared" si="5"/>
        <v>74317.119999999995</v>
      </c>
      <c r="Q67" s="35">
        <f t="shared" si="6"/>
        <v>24772.37</v>
      </c>
      <c r="R67" s="34">
        <f t="shared" si="7"/>
        <v>74317.119999999995</v>
      </c>
      <c r="S67" s="35">
        <f t="shared" si="8"/>
        <v>24772.37</v>
      </c>
    </row>
    <row r="68" spans="1:19" s="11" customFormat="1" ht="15.5">
      <c r="A68" s="36">
        <v>50</v>
      </c>
      <c r="B68" s="12"/>
      <c r="C68" s="64">
        <v>573101</v>
      </c>
      <c r="D68" s="65">
        <v>573101</v>
      </c>
      <c r="E68" s="65">
        <v>573101</v>
      </c>
      <c r="F68" s="65">
        <v>573101</v>
      </c>
      <c r="G68" s="66">
        <v>573101</v>
      </c>
      <c r="H68" s="12"/>
      <c r="I68" s="36">
        <v>50</v>
      </c>
      <c r="J68" s="37">
        <f t="shared" si="0"/>
        <v>81380.34</v>
      </c>
      <c r="K68" s="38">
        <f t="shared" si="1"/>
        <v>27126.78</v>
      </c>
      <c r="L68" s="37">
        <f t="shared" si="2"/>
        <v>81380.34</v>
      </c>
      <c r="M68" s="38">
        <f t="shared" si="1"/>
        <v>27126.78</v>
      </c>
      <c r="N68" s="37">
        <f t="shared" si="3"/>
        <v>81380.34</v>
      </c>
      <c r="O68" s="38">
        <f t="shared" si="4"/>
        <v>27126.78</v>
      </c>
      <c r="P68" s="37">
        <f t="shared" si="5"/>
        <v>81380.34</v>
      </c>
      <c r="Q68" s="38">
        <f t="shared" si="6"/>
        <v>27126.78</v>
      </c>
      <c r="R68" s="37">
        <f t="shared" si="7"/>
        <v>81380.34</v>
      </c>
      <c r="S68" s="38">
        <f t="shared" si="8"/>
        <v>27126.78</v>
      </c>
    </row>
    <row r="69" spans="1:19" s="11" customFormat="1" ht="15.5">
      <c r="A69" s="30">
        <v>51</v>
      </c>
      <c r="B69" s="12"/>
      <c r="C69" s="58">
        <v>635091</v>
      </c>
      <c r="D69" s="59">
        <v>635091</v>
      </c>
      <c r="E69" s="59">
        <v>635091</v>
      </c>
      <c r="F69" s="59">
        <v>635091</v>
      </c>
      <c r="G69" s="60">
        <v>635091</v>
      </c>
      <c r="H69" s="12"/>
      <c r="I69" s="30">
        <v>51</v>
      </c>
      <c r="J69" s="34">
        <f t="shared" si="0"/>
        <v>90182.92</v>
      </c>
      <c r="K69" s="35">
        <f t="shared" si="1"/>
        <v>30060.97</v>
      </c>
      <c r="L69" s="34">
        <f t="shared" si="2"/>
        <v>90182.92</v>
      </c>
      <c r="M69" s="35">
        <f t="shared" si="1"/>
        <v>30060.97</v>
      </c>
      <c r="N69" s="34">
        <f t="shared" si="3"/>
        <v>90182.92</v>
      </c>
      <c r="O69" s="35">
        <f t="shared" si="4"/>
        <v>30060.97</v>
      </c>
      <c r="P69" s="34">
        <f t="shared" si="5"/>
        <v>90182.92</v>
      </c>
      <c r="Q69" s="35">
        <f t="shared" si="6"/>
        <v>30060.97</v>
      </c>
      <c r="R69" s="34">
        <f t="shared" si="7"/>
        <v>90182.92</v>
      </c>
      <c r="S69" s="35">
        <f t="shared" si="8"/>
        <v>30060.97</v>
      </c>
    </row>
    <row r="70" spans="1:19" s="11" customFormat="1" ht="15.5">
      <c r="A70" s="33">
        <v>52</v>
      </c>
      <c r="B70" s="12"/>
      <c r="C70" s="61">
        <v>723303</v>
      </c>
      <c r="D70" s="62">
        <v>723303</v>
      </c>
      <c r="E70" s="62">
        <v>723303</v>
      </c>
      <c r="F70" s="62">
        <v>723303</v>
      </c>
      <c r="G70" s="63">
        <v>723303</v>
      </c>
      <c r="H70" s="12"/>
      <c r="I70" s="33">
        <v>52</v>
      </c>
      <c r="J70" s="34">
        <f t="shared" si="0"/>
        <v>102709.03</v>
      </c>
      <c r="K70" s="35">
        <f t="shared" si="1"/>
        <v>34236.339999999997</v>
      </c>
      <c r="L70" s="34">
        <f t="shared" si="2"/>
        <v>102709.03</v>
      </c>
      <c r="M70" s="35">
        <f t="shared" si="1"/>
        <v>34236.339999999997</v>
      </c>
      <c r="N70" s="34">
        <f t="shared" si="3"/>
        <v>102709.03</v>
      </c>
      <c r="O70" s="35">
        <f t="shared" si="4"/>
        <v>34236.339999999997</v>
      </c>
      <c r="P70" s="34">
        <f t="shared" si="5"/>
        <v>102709.03</v>
      </c>
      <c r="Q70" s="35">
        <f t="shared" si="6"/>
        <v>34236.339999999997</v>
      </c>
      <c r="R70" s="34">
        <f t="shared" si="7"/>
        <v>102709.03</v>
      </c>
      <c r="S70" s="35">
        <f t="shared" si="8"/>
        <v>34236.339999999997</v>
      </c>
    </row>
    <row r="71" spans="1:19" s="11" customFormat="1" ht="15.5">
      <c r="A71" s="33">
        <v>53</v>
      </c>
      <c r="B71" s="12"/>
      <c r="C71" s="61">
        <v>805156</v>
      </c>
      <c r="D71" s="62">
        <v>805156</v>
      </c>
      <c r="E71" s="62">
        <v>805156</v>
      </c>
      <c r="F71" s="62">
        <v>805156</v>
      </c>
      <c r="G71" s="63">
        <v>805156</v>
      </c>
      <c r="H71" s="12"/>
      <c r="I71" s="33">
        <v>53</v>
      </c>
      <c r="J71" s="34">
        <f t="shared" si="0"/>
        <v>114332.15</v>
      </c>
      <c r="K71" s="35">
        <f t="shared" si="1"/>
        <v>38110.720000000001</v>
      </c>
      <c r="L71" s="34">
        <f t="shared" si="2"/>
        <v>114332.15</v>
      </c>
      <c r="M71" s="35">
        <f t="shared" si="1"/>
        <v>38110.720000000001</v>
      </c>
      <c r="N71" s="34">
        <f t="shared" si="3"/>
        <v>114332.15</v>
      </c>
      <c r="O71" s="35">
        <f t="shared" si="4"/>
        <v>38110.720000000001</v>
      </c>
      <c r="P71" s="34">
        <f t="shared" si="5"/>
        <v>114332.15</v>
      </c>
      <c r="Q71" s="35">
        <f t="shared" si="6"/>
        <v>38110.720000000001</v>
      </c>
      <c r="R71" s="34">
        <f t="shared" si="7"/>
        <v>114332.15</v>
      </c>
      <c r="S71" s="35">
        <f t="shared" si="8"/>
        <v>38110.720000000001</v>
      </c>
    </row>
    <row r="72" spans="1:19" s="11" customFormat="1" ht="15.5">
      <c r="A72" s="33">
        <v>54</v>
      </c>
      <c r="B72" s="12"/>
      <c r="C72" s="61">
        <v>907174</v>
      </c>
      <c r="D72" s="62">
        <v>907174</v>
      </c>
      <c r="E72" s="62">
        <v>907174</v>
      </c>
      <c r="F72" s="62">
        <v>907174</v>
      </c>
      <c r="G72" s="63">
        <v>907174</v>
      </c>
      <c r="H72" s="12"/>
      <c r="I72" s="33">
        <v>54</v>
      </c>
      <c r="J72" s="34">
        <f t="shared" si="0"/>
        <v>128818.71</v>
      </c>
      <c r="K72" s="35">
        <f t="shared" si="1"/>
        <v>42939.57</v>
      </c>
      <c r="L72" s="34">
        <f t="shared" si="2"/>
        <v>128818.71</v>
      </c>
      <c r="M72" s="35">
        <f t="shared" si="1"/>
        <v>42939.57</v>
      </c>
      <c r="N72" s="34">
        <f t="shared" si="3"/>
        <v>128818.71</v>
      </c>
      <c r="O72" s="35">
        <f t="shared" si="4"/>
        <v>42939.57</v>
      </c>
      <c r="P72" s="34">
        <f t="shared" si="5"/>
        <v>128818.71</v>
      </c>
      <c r="Q72" s="35">
        <f t="shared" si="6"/>
        <v>42939.57</v>
      </c>
      <c r="R72" s="34">
        <f t="shared" si="7"/>
        <v>128818.71</v>
      </c>
      <c r="S72" s="35">
        <f t="shared" si="8"/>
        <v>42939.57</v>
      </c>
    </row>
    <row r="73" spans="1:19" s="11" customFormat="1" ht="15.5">
      <c r="A73" s="36">
        <v>55</v>
      </c>
      <c r="B73" s="12"/>
      <c r="C73" s="64">
        <v>1017644</v>
      </c>
      <c r="D73" s="65">
        <v>1017644</v>
      </c>
      <c r="E73" s="65">
        <v>1017644</v>
      </c>
      <c r="F73" s="65">
        <v>1017644</v>
      </c>
      <c r="G73" s="66">
        <v>1017644</v>
      </c>
      <c r="H73" s="12"/>
      <c r="I73" s="36">
        <v>55</v>
      </c>
      <c r="J73" s="37">
        <f t="shared" si="0"/>
        <v>144505.45000000001</v>
      </c>
      <c r="K73" s="38">
        <f t="shared" si="1"/>
        <v>48168.480000000003</v>
      </c>
      <c r="L73" s="37">
        <f t="shared" si="2"/>
        <v>144505.45000000001</v>
      </c>
      <c r="M73" s="38">
        <f t="shared" si="1"/>
        <v>48168.480000000003</v>
      </c>
      <c r="N73" s="37">
        <f t="shared" si="3"/>
        <v>144505.45000000001</v>
      </c>
      <c r="O73" s="38">
        <f t="shared" si="4"/>
        <v>48168.480000000003</v>
      </c>
      <c r="P73" s="37">
        <f t="shared" si="5"/>
        <v>144505.45000000001</v>
      </c>
      <c r="Q73" s="38">
        <f t="shared" si="6"/>
        <v>48168.480000000003</v>
      </c>
      <c r="R73" s="37">
        <f t="shared" si="7"/>
        <v>144505.45000000001</v>
      </c>
      <c r="S73" s="38">
        <f t="shared" si="8"/>
        <v>48168.480000000003</v>
      </c>
    </row>
    <row r="74" spans="1:19" s="11" customFormat="1" ht="15.5">
      <c r="A74" s="39" t="s">
        <v>14</v>
      </c>
      <c r="C74" s="67">
        <v>1141522</v>
      </c>
      <c r="D74" s="68">
        <v>1141522</v>
      </c>
      <c r="E74" s="68">
        <v>1141522</v>
      </c>
      <c r="F74" s="68">
        <v>1141522</v>
      </c>
      <c r="G74" s="69">
        <v>1141522</v>
      </c>
      <c r="I74" s="39" t="s">
        <v>14</v>
      </c>
      <c r="J74" s="37">
        <f t="shared" si="0"/>
        <v>162096.12</v>
      </c>
      <c r="K74" s="38">
        <f t="shared" si="1"/>
        <v>54032.04</v>
      </c>
      <c r="L74" s="37">
        <f t="shared" si="2"/>
        <v>162096.12</v>
      </c>
      <c r="M74" s="38">
        <f t="shared" si="1"/>
        <v>54032.04</v>
      </c>
      <c r="N74" s="37">
        <f t="shared" si="3"/>
        <v>162096.12</v>
      </c>
      <c r="O74" s="38">
        <f t="shared" si="4"/>
        <v>54032.04</v>
      </c>
      <c r="P74" s="37">
        <f t="shared" si="5"/>
        <v>162096.12</v>
      </c>
      <c r="Q74" s="38">
        <f t="shared" si="6"/>
        <v>54032.04</v>
      </c>
      <c r="R74" s="37">
        <f t="shared" si="7"/>
        <v>162096.12</v>
      </c>
      <c r="S74" s="38">
        <f t="shared" si="8"/>
        <v>54032.04</v>
      </c>
    </row>
    <row r="75" spans="1:19" ht="15.5">
      <c r="J75" s="7"/>
      <c r="K75" s="7"/>
      <c r="L75" s="7"/>
    </row>
    <row r="76" spans="1:19" ht="15.5">
      <c r="J76" s="7"/>
      <c r="K76" s="4"/>
      <c r="L76" s="4"/>
    </row>
    <row r="77" spans="1:19" ht="15.5">
      <c r="H77" s="40"/>
      <c r="I77" s="40"/>
      <c r="J77" s="7"/>
      <c r="K77" s="7"/>
      <c r="L77" s="7"/>
    </row>
    <row r="78" spans="1:19" ht="15.5">
      <c r="H78" s="40"/>
      <c r="I78" s="40"/>
      <c r="J78" s="7"/>
      <c r="K78" s="4"/>
      <c r="L78" s="4"/>
    </row>
    <row r="79" spans="1:19" ht="15.5">
      <c r="H79" s="40"/>
      <c r="I79" s="40"/>
      <c r="J79" s="7"/>
      <c r="K79" s="7"/>
      <c r="L79" s="7"/>
    </row>
    <row r="80" spans="1:19" ht="15.5">
      <c r="H80" s="40"/>
      <c r="I80" s="40"/>
      <c r="J80" s="7"/>
      <c r="K80" s="4"/>
      <c r="L80" s="4"/>
    </row>
    <row r="81" spans="8:12" ht="15.5">
      <c r="H81" s="40"/>
      <c r="I81" s="40"/>
      <c r="J81" s="7"/>
      <c r="K81" s="7"/>
      <c r="L81" s="7"/>
    </row>
    <row r="82" spans="8:12" ht="15.5">
      <c r="H82" s="40"/>
      <c r="I82" s="40"/>
      <c r="J82" s="7"/>
      <c r="K82" s="4"/>
      <c r="L82" s="4"/>
    </row>
    <row r="83" spans="8:12" ht="15.5">
      <c r="H83" s="40"/>
      <c r="I83" s="40"/>
      <c r="J83" s="7"/>
      <c r="K83" s="7"/>
      <c r="L83" s="7"/>
    </row>
    <row r="84" spans="8:12" ht="15.5">
      <c r="H84" s="40"/>
      <c r="I84" s="40"/>
      <c r="J84" s="7"/>
      <c r="K84" s="4"/>
      <c r="L84" s="4"/>
    </row>
    <row r="85" spans="8:12" ht="15.5">
      <c r="H85" s="40"/>
      <c r="I85" s="40"/>
      <c r="J85" s="7"/>
      <c r="K85" s="7"/>
      <c r="L85" s="7"/>
    </row>
    <row r="86" spans="8:12" ht="15.5">
      <c r="H86" s="40"/>
      <c r="I86" s="40"/>
      <c r="J86" s="7"/>
      <c r="K86" s="4"/>
      <c r="L86" s="4"/>
    </row>
    <row r="87" spans="8:12" ht="15.5">
      <c r="H87" s="40"/>
      <c r="I87" s="40"/>
      <c r="J87" s="7"/>
      <c r="K87" s="7"/>
      <c r="L87" s="7"/>
    </row>
    <row r="88" spans="8:12" ht="15.5">
      <c r="H88" s="40"/>
      <c r="I88" s="40"/>
      <c r="J88" s="7"/>
      <c r="K88" s="4"/>
      <c r="L88" s="4"/>
    </row>
    <row r="89" spans="8:12" ht="15.5">
      <c r="H89" s="40"/>
      <c r="I89" s="40"/>
      <c r="J89" s="7"/>
      <c r="K89" s="7"/>
      <c r="L89" s="7"/>
    </row>
    <row r="90" spans="8:12" ht="15.5">
      <c r="H90" s="40"/>
      <c r="I90" s="40"/>
      <c r="J90" s="7"/>
      <c r="K90" s="4"/>
      <c r="L90" s="4"/>
    </row>
    <row r="91" spans="8:12" ht="15.5">
      <c r="H91" s="40"/>
      <c r="I91" s="40"/>
      <c r="J91" s="7"/>
      <c r="K91" s="7"/>
      <c r="L91" s="7"/>
    </row>
    <row r="92" spans="8:12" ht="15.5">
      <c r="H92" s="40"/>
      <c r="I92" s="40"/>
      <c r="J92" s="7"/>
      <c r="K92" s="4"/>
      <c r="L92" s="4"/>
    </row>
    <row r="93" spans="8:12" ht="15.5">
      <c r="H93" s="40"/>
      <c r="I93" s="40"/>
      <c r="J93" s="7"/>
      <c r="K93" s="7"/>
      <c r="L93" s="7"/>
    </row>
    <row r="94" spans="8:12" ht="15.5">
      <c r="H94" s="40"/>
      <c r="I94" s="40"/>
      <c r="J94" s="7"/>
      <c r="K94" s="4"/>
      <c r="L94" s="4"/>
    </row>
    <row r="95" spans="8:12" ht="15.5">
      <c r="H95" s="40"/>
      <c r="I95" s="40"/>
      <c r="J95" s="7"/>
      <c r="K95" s="7"/>
      <c r="L95" s="7"/>
    </row>
    <row r="96" spans="8:12" ht="15.5">
      <c r="H96" s="40"/>
      <c r="I96" s="40"/>
      <c r="J96" s="7"/>
      <c r="K96" s="4"/>
      <c r="L96" s="4"/>
    </row>
    <row r="97" spans="8:12" ht="15.5">
      <c r="H97" s="40"/>
      <c r="I97" s="40"/>
      <c r="J97" s="7"/>
      <c r="K97" s="7"/>
      <c r="L97" s="7"/>
    </row>
    <row r="98" spans="8:12" ht="15.5">
      <c r="H98" s="40"/>
      <c r="I98" s="40"/>
      <c r="J98" s="7"/>
      <c r="K98" s="4"/>
      <c r="L98" s="4"/>
    </row>
    <row r="99" spans="8:12" ht="15.5">
      <c r="H99" s="40"/>
      <c r="I99" s="40"/>
      <c r="J99" s="7"/>
      <c r="K99" s="7"/>
      <c r="L99" s="7"/>
    </row>
    <row r="100" spans="8:12" ht="15.5">
      <c r="H100" s="40"/>
      <c r="I100" s="40"/>
      <c r="J100" s="7"/>
      <c r="K100" s="4"/>
      <c r="L100" s="4"/>
    </row>
    <row r="101" spans="8:12" ht="15.5">
      <c r="H101" s="40"/>
      <c r="I101" s="40"/>
      <c r="J101" s="7"/>
      <c r="K101" s="7"/>
      <c r="L101" s="7"/>
    </row>
    <row r="102" spans="8:12" ht="15.5">
      <c r="H102" s="40"/>
      <c r="I102" s="40"/>
      <c r="J102" s="7"/>
      <c r="K102" s="4"/>
      <c r="L102" s="4"/>
    </row>
    <row r="103" spans="8:12" ht="15.5">
      <c r="H103" s="40"/>
      <c r="I103" s="40"/>
      <c r="J103" s="7"/>
      <c r="K103" s="7"/>
      <c r="L103" s="7"/>
    </row>
    <row r="104" spans="8:12" ht="15.5">
      <c r="H104" s="40"/>
      <c r="I104" s="40"/>
      <c r="J104" s="7"/>
      <c r="K104" s="4"/>
      <c r="L104" s="4"/>
    </row>
    <row r="105" spans="8:12" ht="15.5">
      <c r="H105" s="40"/>
      <c r="I105" s="40"/>
      <c r="J105" s="7"/>
      <c r="K105" s="7"/>
      <c r="L105" s="7"/>
    </row>
    <row r="106" spans="8:12" ht="15.5">
      <c r="H106" s="40"/>
      <c r="I106" s="40"/>
      <c r="J106" s="7"/>
      <c r="K106" s="4"/>
      <c r="L106" s="4"/>
    </row>
    <row r="107" spans="8:12" ht="15.5">
      <c r="H107" s="40"/>
      <c r="I107" s="40"/>
      <c r="J107" s="7"/>
      <c r="K107" s="7"/>
      <c r="L107" s="7"/>
    </row>
    <row r="108" spans="8:12" ht="15.5">
      <c r="H108" s="40"/>
      <c r="I108" s="40"/>
      <c r="J108" s="7"/>
      <c r="K108" s="4"/>
      <c r="L108" s="4"/>
    </row>
    <row r="109" spans="8:12" ht="15.5">
      <c r="H109" s="40"/>
      <c r="I109" s="40"/>
      <c r="J109" s="7"/>
      <c r="K109" s="7"/>
      <c r="L109" s="7"/>
    </row>
    <row r="110" spans="8:12" ht="15.5">
      <c r="H110" s="40"/>
      <c r="I110" s="40"/>
      <c r="J110" s="7"/>
      <c r="K110" s="4"/>
      <c r="L110" s="4"/>
    </row>
    <row r="111" spans="8:12" ht="15.5">
      <c r="H111" s="40"/>
      <c r="I111" s="40"/>
      <c r="J111" s="7"/>
      <c r="K111" s="7"/>
      <c r="L111" s="7"/>
    </row>
    <row r="112" spans="8:12" ht="15.5">
      <c r="H112" s="40"/>
      <c r="I112" s="40"/>
      <c r="J112" s="7"/>
      <c r="K112" s="4"/>
      <c r="L112" s="4"/>
    </row>
    <row r="113" spans="8:12" ht="15.5">
      <c r="H113" s="40"/>
      <c r="I113" s="40"/>
      <c r="J113" s="7"/>
      <c r="K113" s="7"/>
      <c r="L113" s="7"/>
    </row>
    <row r="114" spans="8:12" ht="15.5">
      <c r="H114" s="40"/>
      <c r="I114" s="40"/>
      <c r="J114" s="7"/>
      <c r="K114" s="4"/>
      <c r="L114" s="4"/>
    </row>
    <row r="115" spans="8:12" ht="15.5">
      <c r="H115" s="40"/>
      <c r="I115" s="40"/>
      <c r="J115" s="7"/>
      <c r="K115" s="7"/>
      <c r="L115" s="7"/>
    </row>
    <row r="116" spans="8:12" ht="15.5">
      <c r="H116" s="40"/>
      <c r="I116" s="40"/>
      <c r="J116" s="7"/>
      <c r="K116" s="4"/>
      <c r="L116" s="4"/>
    </row>
    <row r="117" spans="8:12" ht="15.5">
      <c r="H117" s="40"/>
      <c r="I117" s="40"/>
      <c r="J117" s="7"/>
      <c r="K117" s="7"/>
      <c r="L117" s="7"/>
    </row>
    <row r="118" spans="8:12" ht="15.5">
      <c r="H118" s="40"/>
      <c r="I118" s="40"/>
      <c r="J118" s="7"/>
      <c r="K118" s="4"/>
      <c r="L118" s="4"/>
    </row>
    <row r="119" spans="8:12" ht="15.5">
      <c r="H119" s="40"/>
      <c r="I119" s="40"/>
      <c r="J119" s="7"/>
      <c r="K119" s="7"/>
      <c r="L119" s="7"/>
    </row>
    <row r="120" spans="8:12" ht="15.5">
      <c r="H120" s="40"/>
      <c r="I120" s="40"/>
      <c r="J120" s="7"/>
      <c r="K120" s="4"/>
      <c r="L120" s="4"/>
    </row>
    <row r="121" spans="8:12" ht="15.5">
      <c r="H121" s="40"/>
      <c r="I121" s="40"/>
      <c r="J121" s="7"/>
      <c r="K121" s="7"/>
      <c r="L121" s="7"/>
    </row>
    <row r="122" spans="8:12" ht="15.5">
      <c r="H122" s="40"/>
      <c r="I122" s="40"/>
      <c r="J122" s="7"/>
      <c r="K122" s="4"/>
      <c r="L122" s="4"/>
    </row>
    <row r="123" spans="8:12" ht="15.5">
      <c r="H123" s="40"/>
      <c r="I123" s="40"/>
      <c r="J123" s="7"/>
      <c r="K123" s="7"/>
      <c r="L123" s="7"/>
    </row>
    <row r="124" spans="8:12" ht="15.5">
      <c r="H124" s="40"/>
      <c r="I124" s="40"/>
      <c r="J124" s="7"/>
      <c r="K124" s="4"/>
      <c r="L124" s="4"/>
    </row>
    <row r="125" spans="8:12" ht="15.5">
      <c r="H125" s="40"/>
      <c r="I125" s="40"/>
      <c r="J125" s="7"/>
      <c r="K125" s="7"/>
      <c r="L125" s="7"/>
    </row>
    <row r="126" spans="8:12" ht="15.5">
      <c r="H126" s="40"/>
      <c r="I126" s="40"/>
      <c r="J126" s="7"/>
      <c r="K126" s="4"/>
      <c r="L126" s="4"/>
    </row>
    <row r="127" spans="8:12" ht="15.5">
      <c r="H127" s="40"/>
      <c r="I127" s="40"/>
      <c r="J127" s="7"/>
      <c r="K127" s="7"/>
      <c r="L127" s="7"/>
    </row>
    <row r="128" spans="8:12" ht="15.5">
      <c r="H128" s="40"/>
      <c r="I128" s="40"/>
      <c r="J128" s="7"/>
      <c r="K128" s="4"/>
      <c r="L128" s="4"/>
    </row>
    <row r="129" spans="8:12" ht="15.5">
      <c r="H129" s="40"/>
      <c r="I129" s="40"/>
      <c r="J129" s="7"/>
      <c r="K129" s="41"/>
      <c r="L129" s="41"/>
    </row>
    <row r="130" spans="8:12" ht="15.5">
      <c r="H130" s="40"/>
      <c r="I130" s="40"/>
      <c r="J130" s="4"/>
    </row>
    <row r="131" spans="8:12" ht="15.5">
      <c r="H131" s="40"/>
      <c r="I131" s="40"/>
      <c r="J131" s="4"/>
    </row>
    <row r="132" spans="8:12" ht="15.5">
      <c r="H132" s="40"/>
      <c r="I132" s="40"/>
      <c r="J132" s="4"/>
      <c r="K132" s="4"/>
      <c r="L132" s="4"/>
    </row>
    <row r="133" spans="8:12" ht="15.5">
      <c r="J133" s="4"/>
      <c r="K133" s="4"/>
      <c r="L133" s="4"/>
    </row>
    <row r="134" spans="8:12" ht="15.5">
      <c r="J134" s="4"/>
      <c r="K134" s="4"/>
      <c r="L134" s="4"/>
    </row>
    <row r="135" spans="8:12" ht="15.5">
      <c r="J135" s="4"/>
      <c r="K135" s="4"/>
      <c r="L135" s="4"/>
    </row>
    <row r="136" spans="8:12" ht="15.5">
      <c r="J136" s="4"/>
      <c r="K136" s="4"/>
      <c r="L136" s="4"/>
    </row>
    <row r="137" spans="8:12" ht="15.5">
      <c r="J137" s="4"/>
      <c r="K137" s="4"/>
      <c r="L137" s="4"/>
    </row>
    <row r="138" spans="8:12" ht="15.5">
      <c r="J138" s="4"/>
      <c r="K138" s="4"/>
      <c r="L138" s="4"/>
    </row>
    <row r="139" spans="8:12" ht="15.5">
      <c r="J139" s="4"/>
      <c r="K139" s="4"/>
      <c r="L139" s="4"/>
    </row>
    <row r="140" spans="8:12" ht="15.5">
      <c r="J140" s="4"/>
      <c r="K140" s="4"/>
      <c r="L140" s="4"/>
    </row>
    <row r="141" spans="8:12" ht="15.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580A180E-84C1-44A8-8FDC-43EA97B9AABE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74 N19:N76 P19:P87 R19:R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634DF-87EB-481D-A72F-E7B2324734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2F95D5-C2EB-4112-9726-1CD43115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DC497F-4005-4BE7-BCF4-444D1B9D2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dcterms:created xsi:type="dcterms:W3CDTF">2022-02-11T14:25:30Z</dcterms:created>
  <dcterms:modified xsi:type="dcterms:W3CDTF">2022-08-23T11:25:18Z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000176562</vt:lpwstr>
  </property>
  <property fmtid="{D5CDD505-2E9C-101B-9397-08002B2CF9AE}" pid="4" name="EXCoreDocType">
    <vt:lpwstr>Type1A</vt:lpwstr>
  </property>
  <property fmtid="{D5CDD505-2E9C-101B-9397-08002B2CF9AE}" pid="5" name="EXHash">
    <vt:lpwstr>A736DF85F3A923A0011AE3923B7A358E1ED11C8B92EE785B5D92D1D24A89E9CD960E72EF9D5F264DADA9014996D8DE0FA8545932EC2761CBF54D6873AC4</vt:lpwstr>
  </property>
  <property fmtid="{D5CDD505-2E9C-101B-9397-08002B2CF9AE}" pid="6" name="EXTimestamp">
    <vt:lpwstr>11-02-2022 15:41:38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