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slprod13/Explorer/Åbne sager/(2022-SLCFV-03316) Lønsatser (hjemmesiden)/"/>
    </mc:Choice>
  </mc:AlternateContent>
  <xr:revisionPtr revIDLastSave="0" documentId="13_ncr:1_{247E1462-CAF6-4B98-A880-5796DF98A7FE}" xr6:coauthVersionLast="47" xr6:coauthVersionMax="47" xr10:uidLastSave="{00000000-0000-0000-0000-000000000000}"/>
  <bookViews>
    <workbookView xWindow="-110" yWindow="-110" windowWidth="19420" windowHeight="10420" xr2:uid="{103A006C-3D02-4A42-874B-F791A4C36881}"/>
  </bookViews>
  <sheets>
    <sheet name="Ark1" sheetId="1" r:id="rId1"/>
  </sheets>
  <definedNames>
    <definedName name="_xlnm.Print_Area" localSheetId="0">'Ark1'!$A$1:$S$74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R74" i="1"/>
  <c r="S74" i="1" s="1"/>
  <c r="P74" i="1"/>
  <c r="Q74" i="1" s="1"/>
  <c r="N74" i="1"/>
  <c r="O74" i="1" s="1"/>
  <c r="L74" i="1"/>
  <c r="M74" i="1" s="1"/>
  <c r="J74" i="1"/>
  <c r="K74" i="1" s="1"/>
  <c r="R73" i="1"/>
  <c r="S73" i="1" s="1"/>
  <c r="P73" i="1"/>
  <c r="Q73" i="1" s="1"/>
  <c r="N73" i="1"/>
  <c r="O73" i="1" s="1"/>
  <c r="L73" i="1"/>
  <c r="M73" i="1" s="1"/>
  <c r="J73" i="1"/>
  <c r="K73" i="1" s="1"/>
  <c r="R72" i="1"/>
  <c r="S72" i="1" s="1"/>
  <c r="P72" i="1"/>
  <c r="Q72" i="1" s="1"/>
  <c r="N72" i="1"/>
  <c r="O72" i="1" s="1"/>
  <c r="L72" i="1"/>
  <c r="M72" i="1" s="1"/>
  <c r="J72" i="1"/>
  <c r="K72" i="1" s="1"/>
  <c r="R71" i="1"/>
  <c r="S71" i="1" s="1"/>
  <c r="P71" i="1"/>
  <c r="Q71" i="1" s="1"/>
  <c r="N71" i="1"/>
  <c r="O71" i="1" s="1"/>
  <c r="L71" i="1"/>
  <c r="M71" i="1" s="1"/>
  <c r="J71" i="1"/>
  <c r="K71" i="1" s="1"/>
  <c r="R70" i="1"/>
  <c r="S70" i="1" s="1"/>
  <c r="P70" i="1"/>
  <c r="Q70" i="1" s="1"/>
  <c r="N70" i="1"/>
  <c r="O70" i="1" s="1"/>
  <c r="L70" i="1"/>
  <c r="M70" i="1" s="1"/>
  <c r="J70" i="1"/>
  <c r="K70" i="1" s="1"/>
  <c r="R69" i="1"/>
  <c r="S69" i="1" s="1"/>
  <c r="P69" i="1"/>
  <c r="Q69" i="1" s="1"/>
  <c r="N69" i="1"/>
  <c r="O69" i="1" s="1"/>
  <c r="L69" i="1"/>
  <c r="M69" i="1" s="1"/>
  <c r="J69" i="1"/>
  <c r="K69" i="1" s="1"/>
  <c r="R68" i="1"/>
  <c r="S68" i="1" s="1"/>
  <c r="P68" i="1"/>
  <c r="Q68" i="1" s="1"/>
  <c r="N68" i="1"/>
  <c r="O68" i="1" s="1"/>
  <c r="L68" i="1"/>
  <c r="M68" i="1" s="1"/>
  <c r="J68" i="1"/>
  <c r="K68" i="1" s="1"/>
  <c r="R67" i="1"/>
  <c r="S67" i="1" s="1"/>
  <c r="P67" i="1"/>
  <c r="Q67" i="1" s="1"/>
  <c r="N67" i="1"/>
  <c r="O67" i="1" s="1"/>
  <c r="L67" i="1"/>
  <c r="M67" i="1" s="1"/>
  <c r="J67" i="1"/>
  <c r="K67" i="1" s="1"/>
  <c r="N66" i="1"/>
  <c r="O66" i="1" s="1"/>
  <c r="J66" i="1"/>
  <c r="K66" i="1" s="1"/>
  <c r="R66" i="1"/>
  <c r="S66" i="1" s="1"/>
  <c r="P66" i="1"/>
  <c r="Q66" i="1" s="1"/>
  <c r="L66" i="1"/>
  <c r="M66" i="1" s="1"/>
  <c r="R65" i="1"/>
  <c r="S65" i="1" s="1"/>
  <c r="P65" i="1"/>
  <c r="Q65" i="1" s="1"/>
  <c r="N65" i="1"/>
  <c r="O65" i="1" s="1"/>
  <c r="L65" i="1"/>
  <c r="M65" i="1" s="1"/>
  <c r="J65" i="1"/>
  <c r="K65" i="1" s="1"/>
  <c r="R64" i="1"/>
  <c r="S64" i="1" s="1"/>
  <c r="N64" i="1"/>
  <c r="O64" i="1" s="1"/>
  <c r="J64" i="1"/>
  <c r="K64" i="1" s="1"/>
  <c r="P64" i="1"/>
  <c r="Q64" i="1" s="1"/>
  <c r="L64" i="1"/>
  <c r="M64" i="1" s="1"/>
  <c r="R63" i="1"/>
  <c r="S63" i="1" s="1"/>
  <c r="P63" i="1"/>
  <c r="Q63" i="1" s="1"/>
  <c r="N63" i="1"/>
  <c r="O63" i="1" s="1"/>
  <c r="L63" i="1"/>
  <c r="M63" i="1" s="1"/>
  <c r="J63" i="1"/>
  <c r="K63" i="1" s="1"/>
  <c r="R62" i="1"/>
  <c r="S62" i="1" s="1"/>
  <c r="N62" i="1"/>
  <c r="O62" i="1" s="1"/>
  <c r="J62" i="1"/>
  <c r="K62" i="1" s="1"/>
  <c r="P62" i="1"/>
  <c r="Q62" i="1" s="1"/>
  <c r="L62" i="1"/>
  <c r="M62" i="1" s="1"/>
  <c r="R61" i="1"/>
  <c r="S61" i="1" s="1"/>
  <c r="P61" i="1"/>
  <c r="Q61" i="1" s="1"/>
  <c r="N61" i="1"/>
  <c r="O61" i="1" s="1"/>
  <c r="L61" i="1"/>
  <c r="M61" i="1" s="1"/>
  <c r="J61" i="1"/>
  <c r="K61" i="1" s="1"/>
  <c r="R60" i="1"/>
  <c r="S60" i="1" s="1"/>
  <c r="N60" i="1"/>
  <c r="O60" i="1" s="1"/>
  <c r="J60" i="1"/>
  <c r="K60" i="1" s="1"/>
  <c r="P60" i="1"/>
  <c r="Q60" i="1" s="1"/>
  <c r="L60" i="1"/>
  <c r="M60" i="1" s="1"/>
  <c r="R59" i="1"/>
  <c r="S59" i="1" s="1"/>
  <c r="P59" i="1"/>
  <c r="Q59" i="1" s="1"/>
  <c r="N59" i="1"/>
  <c r="O59" i="1" s="1"/>
  <c r="L59" i="1"/>
  <c r="M59" i="1" s="1"/>
  <c r="J59" i="1"/>
  <c r="K59" i="1" s="1"/>
  <c r="R58" i="1"/>
  <c r="S58" i="1" s="1"/>
  <c r="N58" i="1"/>
  <c r="O58" i="1" s="1"/>
  <c r="J58" i="1"/>
  <c r="K58" i="1" s="1"/>
  <c r="P58" i="1"/>
  <c r="Q58" i="1" s="1"/>
  <c r="L58" i="1"/>
  <c r="M58" i="1" s="1"/>
  <c r="R57" i="1"/>
  <c r="S57" i="1" s="1"/>
  <c r="P57" i="1"/>
  <c r="Q57" i="1" s="1"/>
  <c r="N57" i="1"/>
  <c r="O57" i="1" s="1"/>
  <c r="L57" i="1"/>
  <c r="M57" i="1" s="1"/>
  <c r="J57" i="1"/>
  <c r="K57" i="1" s="1"/>
  <c r="R56" i="1"/>
  <c r="S56" i="1" s="1"/>
  <c r="N56" i="1"/>
  <c r="O56" i="1" s="1"/>
  <c r="J56" i="1"/>
  <c r="K56" i="1" s="1"/>
  <c r="P56" i="1"/>
  <c r="Q56" i="1" s="1"/>
  <c r="L56" i="1"/>
  <c r="M56" i="1" s="1"/>
  <c r="R55" i="1"/>
  <c r="S55" i="1" s="1"/>
  <c r="P55" i="1"/>
  <c r="Q55" i="1" s="1"/>
  <c r="N55" i="1"/>
  <c r="O55" i="1" s="1"/>
  <c r="L55" i="1"/>
  <c r="M55" i="1" s="1"/>
  <c r="J55" i="1"/>
  <c r="K55" i="1" s="1"/>
  <c r="R54" i="1"/>
  <c r="S54" i="1" s="1"/>
  <c r="N54" i="1"/>
  <c r="O54" i="1" s="1"/>
  <c r="J54" i="1"/>
  <c r="K54" i="1" s="1"/>
  <c r="P54" i="1"/>
  <c r="Q54" i="1" s="1"/>
  <c r="L54" i="1"/>
  <c r="M54" i="1" s="1"/>
  <c r="R53" i="1"/>
  <c r="S53" i="1" s="1"/>
  <c r="P53" i="1"/>
  <c r="Q53" i="1" s="1"/>
  <c r="N53" i="1"/>
  <c r="O53" i="1" s="1"/>
  <c r="L53" i="1"/>
  <c r="M53" i="1" s="1"/>
  <c r="J53" i="1"/>
  <c r="K53" i="1" s="1"/>
  <c r="R52" i="1"/>
  <c r="S52" i="1" s="1"/>
  <c r="N52" i="1"/>
  <c r="O52" i="1" s="1"/>
  <c r="J52" i="1"/>
  <c r="K52" i="1" s="1"/>
  <c r="P52" i="1"/>
  <c r="Q52" i="1" s="1"/>
  <c r="L52" i="1"/>
  <c r="M52" i="1" s="1"/>
  <c r="R51" i="1"/>
  <c r="S51" i="1" s="1"/>
  <c r="P51" i="1"/>
  <c r="Q51" i="1" s="1"/>
  <c r="N51" i="1"/>
  <c r="O51" i="1" s="1"/>
  <c r="L51" i="1"/>
  <c r="M51" i="1" s="1"/>
  <c r="J51" i="1"/>
  <c r="K51" i="1" s="1"/>
  <c r="R50" i="1"/>
  <c r="S50" i="1" s="1"/>
  <c r="N50" i="1"/>
  <c r="O50" i="1" s="1"/>
  <c r="J50" i="1"/>
  <c r="K50" i="1" s="1"/>
  <c r="P50" i="1"/>
  <c r="Q50" i="1" s="1"/>
  <c r="L50" i="1"/>
  <c r="M50" i="1" s="1"/>
  <c r="R49" i="1"/>
  <c r="S49" i="1" s="1"/>
  <c r="P49" i="1"/>
  <c r="Q49" i="1" s="1"/>
  <c r="N49" i="1"/>
  <c r="O49" i="1" s="1"/>
  <c r="L49" i="1"/>
  <c r="M49" i="1" s="1"/>
  <c r="J49" i="1"/>
  <c r="K49" i="1" s="1"/>
  <c r="R48" i="1"/>
  <c r="S48" i="1" s="1"/>
  <c r="N48" i="1"/>
  <c r="O48" i="1" s="1"/>
  <c r="J48" i="1"/>
  <c r="K48" i="1" s="1"/>
  <c r="P48" i="1"/>
  <c r="Q48" i="1" s="1"/>
  <c r="L48" i="1"/>
  <c r="M48" i="1" s="1"/>
  <c r="R47" i="1"/>
  <c r="S47" i="1" s="1"/>
  <c r="P47" i="1"/>
  <c r="Q47" i="1" s="1"/>
  <c r="N47" i="1"/>
  <c r="O47" i="1" s="1"/>
  <c r="L47" i="1"/>
  <c r="M47" i="1" s="1"/>
  <c r="J47" i="1"/>
  <c r="K47" i="1" s="1"/>
  <c r="R46" i="1"/>
  <c r="S46" i="1" s="1"/>
  <c r="N46" i="1"/>
  <c r="O46" i="1" s="1"/>
  <c r="J46" i="1"/>
  <c r="K46" i="1" s="1"/>
  <c r="P46" i="1"/>
  <c r="Q46" i="1" s="1"/>
  <c r="L46" i="1"/>
  <c r="M46" i="1" s="1"/>
  <c r="R45" i="1"/>
  <c r="S45" i="1" s="1"/>
  <c r="P45" i="1"/>
  <c r="Q45" i="1" s="1"/>
  <c r="N45" i="1"/>
  <c r="O45" i="1" s="1"/>
  <c r="L45" i="1"/>
  <c r="M45" i="1" s="1"/>
  <c r="J45" i="1"/>
  <c r="K45" i="1" s="1"/>
  <c r="R44" i="1"/>
  <c r="S44" i="1" s="1"/>
  <c r="N44" i="1"/>
  <c r="O44" i="1" s="1"/>
  <c r="J44" i="1"/>
  <c r="K44" i="1" s="1"/>
  <c r="P44" i="1"/>
  <c r="Q44" i="1" s="1"/>
  <c r="L44" i="1"/>
  <c r="M44" i="1" s="1"/>
  <c r="R43" i="1"/>
  <c r="S43" i="1" s="1"/>
  <c r="P43" i="1"/>
  <c r="Q43" i="1" s="1"/>
  <c r="N43" i="1"/>
  <c r="O43" i="1" s="1"/>
  <c r="L43" i="1"/>
  <c r="M43" i="1" s="1"/>
  <c r="J43" i="1"/>
  <c r="K43" i="1" s="1"/>
  <c r="R42" i="1"/>
  <c r="S42" i="1" s="1"/>
  <c r="N42" i="1"/>
  <c r="O42" i="1" s="1"/>
  <c r="J42" i="1"/>
  <c r="K42" i="1" s="1"/>
  <c r="P42" i="1"/>
  <c r="Q42" i="1" s="1"/>
  <c r="L42" i="1"/>
  <c r="M42" i="1" s="1"/>
  <c r="R41" i="1"/>
  <c r="S41" i="1" s="1"/>
  <c r="P41" i="1"/>
  <c r="Q41" i="1" s="1"/>
  <c r="N41" i="1"/>
  <c r="O41" i="1" s="1"/>
  <c r="L41" i="1"/>
  <c r="M41" i="1" s="1"/>
  <c r="J41" i="1"/>
  <c r="K41" i="1" s="1"/>
  <c r="R40" i="1"/>
  <c r="S40" i="1" s="1"/>
  <c r="N40" i="1"/>
  <c r="O40" i="1" s="1"/>
  <c r="J40" i="1"/>
  <c r="K40" i="1" s="1"/>
  <c r="P40" i="1"/>
  <c r="Q40" i="1" s="1"/>
  <c r="L40" i="1"/>
  <c r="M40" i="1" s="1"/>
  <c r="R39" i="1"/>
  <c r="S39" i="1" s="1"/>
  <c r="P39" i="1"/>
  <c r="Q39" i="1" s="1"/>
  <c r="N39" i="1"/>
  <c r="O39" i="1" s="1"/>
  <c r="L39" i="1"/>
  <c r="M39" i="1" s="1"/>
  <c r="J39" i="1"/>
  <c r="K39" i="1" s="1"/>
  <c r="R38" i="1"/>
  <c r="S38" i="1" s="1"/>
  <c r="N38" i="1"/>
  <c r="O38" i="1" s="1"/>
  <c r="J38" i="1"/>
  <c r="K38" i="1" s="1"/>
  <c r="P38" i="1"/>
  <c r="Q38" i="1" s="1"/>
  <c r="L38" i="1"/>
  <c r="M38" i="1" s="1"/>
  <c r="R37" i="1"/>
  <c r="S37" i="1" s="1"/>
  <c r="P37" i="1"/>
  <c r="Q37" i="1" s="1"/>
  <c r="N37" i="1"/>
  <c r="O37" i="1" s="1"/>
  <c r="L37" i="1"/>
  <c r="M37" i="1" s="1"/>
  <c r="J37" i="1"/>
  <c r="K37" i="1" s="1"/>
  <c r="R36" i="1"/>
  <c r="S36" i="1" s="1"/>
  <c r="N36" i="1"/>
  <c r="O36" i="1" s="1"/>
  <c r="J36" i="1"/>
  <c r="K36" i="1" s="1"/>
  <c r="P36" i="1"/>
  <c r="Q36" i="1" s="1"/>
  <c r="L36" i="1"/>
  <c r="M36" i="1" s="1"/>
  <c r="R35" i="1"/>
  <c r="S35" i="1" s="1"/>
  <c r="P35" i="1"/>
  <c r="Q35" i="1" s="1"/>
  <c r="N35" i="1"/>
  <c r="O35" i="1" s="1"/>
  <c r="L35" i="1"/>
  <c r="M35" i="1" s="1"/>
  <c r="J35" i="1"/>
  <c r="K35" i="1" s="1"/>
  <c r="R34" i="1"/>
  <c r="S34" i="1" s="1"/>
  <c r="N34" i="1"/>
  <c r="O34" i="1" s="1"/>
  <c r="J34" i="1"/>
  <c r="K34" i="1" s="1"/>
  <c r="P34" i="1"/>
  <c r="Q34" i="1" s="1"/>
  <c r="L34" i="1"/>
  <c r="M34" i="1" s="1"/>
  <c r="R33" i="1"/>
  <c r="S33" i="1" s="1"/>
  <c r="P33" i="1"/>
  <c r="Q33" i="1" s="1"/>
  <c r="N33" i="1"/>
  <c r="O33" i="1" s="1"/>
  <c r="L33" i="1"/>
  <c r="M33" i="1" s="1"/>
  <c r="J33" i="1"/>
  <c r="K33" i="1" s="1"/>
  <c r="R32" i="1"/>
  <c r="S32" i="1" s="1"/>
  <c r="N32" i="1"/>
  <c r="O32" i="1" s="1"/>
  <c r="J32" i="1"/>
  <c r="K32" i="1" s="1"/>
  <c r="P32" i="1"/>
  <c r="Q32" i="1" s="1"/>
  <c r="L32" i="1"/>
  <c r="M32" i="1" s="1"/>
  <c r="R31" i="1"/>
  <c r="S31" i="1" s="1"/>
  <c r="P31" i="1"/>
  <c r="Q31" i="1" s="1"/>
  <c r="N31" i="1"/>
  <c r="O31" i="1" s="1"/>
  <c r="L31" i="1"/>
  <c r="M31" i="1" s="1"/>
  <c r="J31" i="1"/>
  <c r="K31" i="1" s="1"/>
  <c r="R30" i="1"/>
  <c r="S30" i="1" s="1"/>
  <c r="N30" i="1"/>
  <c r="O30" i="1" s="1"/>
  <c r="J30" i="1"/>
  <c r="K30" i="1" s="1"/>
  <c r="P30" i="1"/>
  <c r="Q30" i="1" s="1"/>
  <c r="L30" i="1"/>
  <c r="M30" i="1" s="1"/>
  <c r="R29" i="1"/>
  <c r="S29" i="1" s="1"/>
  <c r="P29" i="1"/>
  <c r="Q29" i="1" s="1"/>
  <c r="N29" i="1"/>
  <c r="O29" i="1" s="1"/>
  <c r="L29" i="1"/>
  <c r="M29" i="1" s="1"/>
  <c r="J29" i="1"/>
  <c r="K29" i="1" s="1"/>
  <c r="R28" i="1"/>
  <c r="S28" i="1" s="1"/>
  <c r="N28" i="1"/>
  <c r="O28" i="1" s="1"/>
  <c r="J28" i="1"/>
  <c r="K28" i="1" s="1"/>
  <c r="P28" i="1"/>
  <c r="Q28" i="1" s="1"/>
  <c r="L28" i="1"/>
  <c r="M28" i="1" s="1"/>
  <c r="R27" i="1"/>
  <c r="S27" i="1" s="1"/>
  <c r="P27" i="1"/>
  <c r="Q27" i="1" s="1"/>
  <c r="N27" i="1"/>
  <c r="O27" i="1" s="1"/>
  <c r="L27" i="1"/>
  <c r="M27" i="1" s="1"/>
  <c r="J27" i="1"/>
  <c r="K27" i="1" s="1"/>
  <c r="R26" i="1"/>
  <c r="S26" i="1" s="1"/>
  <c r="N26" i="1"/>
  <c r="O26" i="1" s="1"/>
  <c r="J26" i="1"/>
  <c r="K26" i="1" s="1"/>
  <c r="P26" i="1"/>
  <c r="Q26" i="1" s="1"/>
  <c r="L26" i="1"/>
  <c r="M26" i="1" s="1"/>
  <c r="R25" i="1"/>
  <c r="S25" i="1" s="1"/>
  <c r="P25" i="1"/>
  <c r="Q25" i="1" s="1"/>
  <c r="N25" i="1"/>
  <c r="O25" i="1" s="1"/>
  <c r="L25" i="1"/>
  <c r="M25" i="1" s="1"/>
  <c r="J25" i="1"/>
  <c r="K25" i="1" s="1"/>
  <c r="R24" i="1"/>
  <c r="S24" i="1" s="1"/>
  <c r="N24" i="1"/>
  <c r="O24" i="1" s="1"/>
  <c r="J24" i="1"/>
  <c r="K24" i="1" s="1"/>
  <c r="P24" i="1"/>
  <c r="Q24" i="1" s="1"/>
  <c r="L24" i="1"/>
  <c r="M24" i="1" s="1"/>
  <c r="R23" i="1"/>
  <c r="S23" i="1" s="1"/>
  <c r="P23" i="1"/>
  <c r="Q23" i="1" s="1"/>
  <c r="N23" i="1"/>
  <c r="O23" i="1" s="1"/>
  <c r="L23" i="1"/>
  <c r="M23" i="1" s="1"/>
  <c r="J23" i="1"/>
  <c r="K23" i="1" s="1"/>
  <c r="R22" i="1"/>
  <c r="S22" i="1" s="1"/>
  <c r="N22" i="1"/>
  <c r="O22" i="1" s="1"/>
  <c r="J22" i="1"/>
  <c r="K22" i="1" s="1"/>
  <c r="P22" i="1"/>
  <c r="Q22" i="1" s="1"/>
  <c r="L22" i="1"/>
  <c r="M22" i="1" s="1"/>
  <c r="R21" i="1"/>
  <c r="S21" i="1" s="1"/>
  <c r="P21" i="1"/>
  <c r="Q21" i="1" s="1"/>
  <c r="N21" i="1"/>
  <c r="O21" i="1" s="1"/>
  <c r="L21" i="1"/>
  <c r="M21" i="1" s="1"/>
  <c r="J21" i="1"/>
  <c r="K21" i="1" s="1"/>
  <c r="R20" i="1"/>
  <c r="S20" i="1" s="1"/>
  <c r="N20" i="1"/>
  <c r="O20" i="1" s="1"/>
  <c r="J20" i="1"/>
  <c r="K20" i="1" s="1"/>
  <c r="P20" i="1"/>
  <c r="Q20" i="1" s="1"/>
  <c r="L20" i="1"/>
  <c r="M20" i="1" s="1"/>
  <c r="R19" i="1"/>
  <c r="S19" i="1" s="1"/>
  <c r="P19" i="1"/>
  <c r="Q19" i="1" s="1"/>
  <c r="N19" i="1"/>
  <c r="O19" i="1" s="1"/>
  <c r="L19" i="1"/>
  <c r="M19" i="1" s="1"/>
  <c r="J19" i="1"/>
  <c r="K19" i="1" s="1"/>
</calcChain>
</file>

<file path=xl/sharedStrings.xml><?xml version="1.0" encoding="utf-8"?>
<sst xmlns="http://schemas.openxmlformats.org/spreadsheetml/2006/main" count="49" uniqueCount="25">
  <si>
    <t>Beregning af pensionsbidrag for ikke-tjenestemænd</t>
  </si>
  <si>
    <t>Sådan gør du!</t>
  </si>
  <si>
    <t>Pensionsgivende årsløn for ikke-tjenestemænd</t>
  </si>
  <si>
    <t>Pensionsordning:</t>
  </si>
  <si>
    <t>Trin</t>
  </si>
  <si>
    <t>Gruppe 0</t>
  </si>
  <si>
    <t>Gruppe 1</t>
  </si>
  <si>
    <t>Gruppe 2</t>
  </si>
  <si>
    <t>Gruppe 3</t>
  </si>
  <si>
    <t>Gruppe 4</t>
  </si>
  <si>
    <t>Samlet</t>
  </si>
  <si>
    <t>Heraf eget</t>
  </si>
  <si>
    <t>pensionsbidrag</t>
  </si>
  <si>
    <t>55+</t>
  </si>
  <si>
    <t>2. Du kan nu finde dit årlige pensionsbidrag i den 2. blå tabel, herunder til højre.</t>
  </si>
  <si>
    <t>Pensionsgivende årsløn inkl. områdetillæg</t>
  </si>
  <si>
    <t>Pensionsbidrag</t>
  </si>
  <si>
    <t>Pensionsprocent:</t>
  </si>
  <si>
    <t>1. Indtast pensionsprocenten i det røde felt og tast ENTER.</t>
  </si>
  <si>
    <t>SOCIALPÆDAGOGERNE</t>
  </si>
  <si>
    <t>KOMMUNALE LØNNINGER PER 1. OKTOBER 2022</t>
  </si>
  <si>
    <t>Oversigt over områdetillæg.</t>
  </si>
  <si>
    <t xml:space="preserve">3. Dit områdetillæg (gruppe 0-4) afhænger af, hvilken kommune din arbejdsplads ligger i. </t>
  </si>
  <si>
    <t>KOMMUNALE LØNNINGER OG PENSIONSBIDRAG PER 1. OKTOBER 2022</t>
  </si>
  <si>
    <t>KOMMUNALE PENSIONSBIDRAG PER 1.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</si>
</sst>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4"/>
      <name val="TimesNewRomanPS"/>
    </font>
    <font>
      <b/>
      <sz val="16"/>
      <name val="Arial"/>
      <family val="2"/>
    </font>
    <font>
      <sz val="12"/>
      <name val="TimesNewRomanPS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TimesNewRomanPS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theme="1"/>
      <name val="Times New Roman"/>
      <family val="1"/>
    </font>
    <font>
      <b/>
      <sz val="14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3">
    <xf numFmtId="0" fontId="0" fillId="0" borderId="0" xfId="0"/>
    <xf numFmtId="49" fontId="1" fillId="0" borderId="0" xfId="0" applyNumberFormat="1" applyFon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0" fontId="0" fillId="0" borderId="0" xfId="0" applyNumberFormat="1" applyProtection="1">
      <protection hidden="1"/>
    </xf>
    <xf numFmtId="39" fontId="7" fillId="0" borderId="0" xfId="0" applyNumberFormat="1" applyFont="1"/>
    <xf numFmtId="39" fontId="3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Protection="1">
      <protection hidden="1"/>
    </xf>
    <xf numFmtId="10" fontId="6" fillId="0" borderId="0" xfId="0" applyNumberFormat="1" applyFont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39" fontId="3" fillId="3" borderId="2" xfId="0" applyNumberFormat="1" applyFont="1" applyFill="1" applyBorder="1" applyProtection="1">
      <protection hidden="1"/>
    </xf>
    <xf numFmtId="39" fontId="3" fillId="0" borderId="0" xfId="0" applyNumberFormat="1" applyFont="1" applyProtection="1">
      <protection hidden="1"/>
    </xf>
    <xf numFmtId="39" fontId="3" fillId="3" borderId="6" xfId="0" applyNumberFormat="1" applyFont="1" applyFill="1" applyBorder="1" applyProtection="1">
      <protection hidden="1"/>
    </xf>
    <xf numFmtId="39" fontId="3" fillId="3" borderId="7" xfId="0" applyNumberFormat="1" applyFont="1" applyFill="1" applyBorder="1" applyAlignment="1" applyProtection="1">
      <alignment horizontal="right"/>
      <protection hidden="1"/>
    </xf>
    <xf numFmtId="39" fontId="3" fillId="3" borderId="0" xfId="0" applyNumberFormat="1" applyFont="1" applyFill="1" applyAlignment="1" applyProtection="1">
      <alignment horizontal="right"/>
      <protection hidden="1"/>
    </xf>
    <xf numFmtId="39" fontId="3" fillId="3" borderId="8" xfId="0" applyNumberFormat="1" applyFont="1" applyFill="1" applyBorder="1" applyAlignment="1" applyProtection="1">
      <alignment horizontal="right"/>
      <protection hidden="1"/>
    </xf>
    <xf numFmtId="0" fontId="0" fillId="3" borderId="6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0" xfId="0" applyFill="1" applyProtection="1">
      <protection hidden="1"/>
    </xf>
    <xf numFmtId="0" fontId="0" fillId="3" borderId="8" xfId="0" applyFill="1" applyBorder="1" applyProtection="1">
      <protection hidden="1"/>
    </xf>
    <xf numFmtId="39" fontId="3" fillId="3" borderId="7" xfId="0" applyNumberFormat="1" applyFont="1" applyFill="1" applyBorder="1" applyAlignment="1" applyProtection="1">
      <alignment horizontal="center"/>
      <protection hidden="1"/>
    </xf>
    <xf numFmtId="39" fontId="3" fillId="3" borderId="0" xfId="0" applyNumberFormat="1" applyFont="1" applyFill="1" applyAlignment="1" applyProtection="1">
      <alignment horizontal="center"/>
      <protection hidden="1"/>
    </xf>
    <xf numFmtId="39" fontId="3" fillId="3" borderId="8" xfId="0" applyNumberFormat="1" applyFont="1" applyFill="1" applyBorder="1" applyAlignment="1" applyProtection="1">
      <alignment horizontal="center"/>
      <protection hidden="1"/>
    </xf>
    <xf numFmtId="39" fontId="3" fillId="3" borderId="9" xfId="0" applyNumberFormat="1" applyFont="1" applyFill="1" applyBorder="1" applyProtection="1">
      <protection hidden="1"/>
    </xf>
    <xf numFmtId="39" fontId="3" fillId="3" borderId="10" xfId="0" applyNumberFormat="1" applyFont="1" applyFill="1" applyBorder="1" applyAlignment="1" applyProtection="1">
      <alignment horizontal="center"/>
      <protection hidden="1"/>
    </xf>
    <xf numFmtId="39" fontId="3" fillId="3" borderId="11" xfId="0" applyNumberFormat="1" applyFont="1" applyFill="1" applyBorder="1" applyAlignment="1" applyProtection="1">
      <alignment horizontal="center"/>
      <protection hidden="1"/>
    </xf>
    <xf numFmtId="39" fontId="3" fillId="3" borderId="12" xfId="0" applyNumberFormat="1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Protection="1">
      <protection hidden="1"/>
    </xf>
    <xf numFmtId="37" fontId="3" fillId="0" borderId="3" xfId="0" applyNumberFormat="1" applyFont="1" applyBorder="1"/>
    <xf numFmtId="37" fontId="3" fillId="0" borderId="4" xfId="0" applyNumberFormat="1" applyFont="1" applyBorder="1"/>
    <xf numFmtId="37" fontId="3" fillId="0" borderId="5" xfId="0" applyNumberFormat="1" applyFont="1" applyBorder="1"/>
    <xf numFmtId="39" fontId="3" fillId="0" borderId="3" xfId="0" applyNumberFormat="1" applyFont="1" applyBorder="1" applyProtection="1">
      <protection hidden="1"/>
    </xf>
    <xf numFmtId="39" fontId="3" fillId="0" borderId="5" xfId="0" applyNumberFormat="1" applyFont="1" applyBorder="1" applyProtection="1">
      <protection hidden="1"/>
    </xf>
    <xf numFmtId="0" fontId="3" fillId="3" borderId="6" xfId="0" applyFont="1" applyFill="1" applyBorder="1" applyProtection="1">
      <protection hidden="1"/>
    </xf>
    <xf numFmtId="37" fontId="3" fillId="0" borderId="7" xfId="0" applyNumberFormat="1" applyFont="1" applyBorder="1"/>
    <xf numFmtId="37" fontId="3" fillId="0" borderId="0" xfId="0" applyNumberFormat="1" applyFont="1"/>
    <xf numFmtId="37" fontId="3" fillId="0" borderId="8" xfId="0" applyNumberFormat="1" applyFont="1" applyBorder="1"/>
    <xf numFmtId="39" fontId="3" fillId="0" borderId="7" xfId="0" applyNumberFormat="1" applyFont="1" applyBorder="1" applyProtection="1">
      <protection hidden="1"/>
    </xf>
    <xf numFmtId="39" fontId="3" fillId="0" borderId="8" xfId="0" applyNumberFormat="1" applyFont="1" applyBorder="1" applyProtection="1">
      <protection hidden="1"/>
    </xf>
    <xf numFmtId="0" fontId="3" fillId="3" borderId="9" xfId="0" applyFont="1" applyFill="1" applyBorder="1" applyProtection="1">
      <protection hidden="1"/>
    </xf>
    <xf numFmtId="37" fontId="3" fillId="0" borderId="10" xfId="0" applyNumberFormat="1" applyFont="1" applyBorder="1"/>
    <xf numFmtId="37" fontId="3" fillId="0" borderId="11" xfId="0" applyNumberFormat="1" applyFont="1" applyBorder="1"/>
    <xf numFmtId="37" fontId="3" fillId="0" borderId="12" xfId="0" applyNumberFormat="1" applyFont="1" applyBorder="1"/>
    <xf numFmtId="39" fontId="3" fillId="0" borderId="10" xfId="0" applyNumberFormat="1" applyFont="1" applyBorder="1" applyProtection="1">
      <protection hidden="1"/>
    </xf>
    <xf numFmtId="39" fontId="3" fillId="0" borderId="12" xfId="0" applyNumberFormat="1" applyFont="1" applyBorder="1" applyProtection="1">
      <protection hidden="1"/>
    </xf>
    <xf numFmtId="0" fontId="3" fillId="3" borderId="9" xfId="0" applyFont="1" applyFill="1" applyBorder="1" applyAlignment="1" applyProtection="1">
      <alignment horizontal="right"/>
      <protection hidden="1"/>
    </xf>
    <xf numFmtId="37" fontId="3" fillId="0" borderId="13" xfId="0" applyNumberFormat="1" applyFont="1" applyBorder="1"/>
    <xf numFmtId="37" fontId="3" fillId="0" borderId="14" xfId="0" applyNumberFormat="1" applyFont="1" applyBorder="1"/>
    <xf numFmtId="37" fontId="3" fillId="0" borderId="15" xfId="0" applyNumberFormat="1" applyFont="1" applyBorder="1"/>
    <xf numFmtId="2" fontId="0" fillId="0" borderId="0" xfId="0" applyNumberFormat="1"/>
    <xf numFmtId="39" fontId="0" fillId="0" borderId="0" xfId="0" applyNumberFormat="1"/>
    <xf numFmtId="10" fontId="8" fillId="2" borderId="1" xfId="0" applyNumberFormat="1" applyFont="1" applyFill="1" applyBorder="1" applyProtection="1">
      <protection locked="0"/>
    </xf>
    <xf numFmtId="0" fontId="9" fillId="0" borderId="0" xfId="0" applyFont="1"/>
    <xf numFmtId="0" fontId="7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/>
    <xf numFmtId="0" fontId="12" fillId="0" borderId="0" xfId="1"/>
    <xf numFmtId="39" fontId="7" fillId="3" borderId="3" xfId="0" quotePrefix="1" applyNumberFormat="1" applyFont="1" applyFill="1" applyBorder="1" applyAlignment="1" applyProtection="1">
      <alignment horizontal="center"/>
      <protection hidden="1"/>
    </xf>
    <xf numFmtId="39" fontId="7" fillId="3" borderId="4" xfId="0" quotePrefix="1" applyNumberFormat="1" applyFont="1" applyFill="1" applyBorder="1" applyAlignment="1" applyProtection="1">
      <alignment horizontal="center"/>
      <protection hidden="1"/>
    </xf>
    <xf numFmtId="39" fontId="7" fillId="3" borderId="5" xfId="0" quotePrefix="1" applyNumberFormat="1" applyFont="1" applyFill="1" applyBorder="1" applyAlignment="1" applyProtection="1">
      <alignment horizontal="center"/>
      <protection hidden="1"/>
    </xf>
    <xf numFmtId="10" fontId="7" fillId="3" borderId="3" xfId="0" quotePrefix="1" applyNumberFormat="1" applyFont="1" applyFill="1" applyBorder="1" applyAlignment="1" applyProtection="1">
      <alignment horizontal="center"/>
      <protection hidden="1"/>
    </xf>
    <xf numFmtId="10" fontId="7" fillId="3" borderId="4" xfId="0" quotePrefix="1" applyNumberFormat="1" applyFont="1" applyFill="1" applyBorder="1" applyAlignment="1" applyProtection="1">
      <alignment horizontal="center"/>
      <protection hidden="1"/>
    </xf>
    <xf numFmtId="10" fontId="7" fillId="3" borderId="5" xfId="0" quotePrefix="1" applyNumberFormat="1" applyFont="1" applyFill="1" applyBorder="1" applyAlignment="1" applyProtection="1">
      <alignment horizontal="center"/>
      <protection hidden="1"/>
    </xf>
    <xf numFmtId="39" fontId="3" fillId="3" borderId="0" xfId="0" applyNumberFormat="1" applyFont="1" applyFill="1" applyAlignment="1" applyProtection="1">
      <alignment horizontal="center"/>
      <protection hidden="1"/>
    </xf>
    <xf numFmtId="39" fontId="3" fillId="3" borderId="8" xfId="0" applyNumberFormat="1" applyFont="1" applyFill="1" applyBorder="1" applyAlignment="1" applyProtection="1">
      <alignment horizontal="center"/>
      <protection hidden="1"/>
    </xf>
    <xf numFmtId="10" fontId="13" fillId="0" borderId="0" xfId="0" applyNumberFormat="1" applyFont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l.dk/media/1653/omraadetillae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28132-125E-467D-9C84-AFB367A95149}">
  <dimension ref="A1:S141"/>
  <sheetViews>
    <sheetView showGridLines="0" tabSelected="1" zoomScale="90" zoomScaleNormal="90" workbookViewId="0">
      <selection activeCell="I13" sqref="I13"/>
    </sheetView>
  </sheetViews>
  <sheetFormatPr defaultRowHeight="14.5"/>
  <cols>
    <col min="1" max="1" width="4.7265625" customWidth="1"/>
    <col min="2" max="2" width="1.26953125" customWidth="1"/>
    <col min="3" max="7" width="14.7265625" customWidth="1"/>
    <col min="8" max="8" width="2.26953125" customWidth="1"/>
    <col min="9" max="9" width="4.7265625" customWidth="1"/>
    <col min="10" max="19" width="16.7265625" customWidth="1"/>
    <col min="20" max="20" width="14.7265625" customWidth="1"/>
    <col min="21" max="22" width="8.81640625" customWidth="1"/>
  </cols>
  <sheetData>
    <row r="1" spans="1:19" ht="20">
      <c r="A1" s="1" t="s">
        <v>23</v>
      </c>
      <c r="B1" s="2"/>
      <c r="C1" s="2"/>
      <c r="D1" s="2"/>
      <c r="E1" s="2"/>
      <c r="F1" s="2"/>
      <c r="G1" s="2"/>
      <c r="H1" s="3"/>
      <c r="S1" s="3"/>
    </row>
    <row r="2" spans="1:19" ht="18" customHeight="1">
      <c r="A2" s="1"/>
      <c r="B2" s="2"/>
      <c r="C2" s="2"/>
      <c r="D2" s="2"/>
      <c r="E2" s="2"/>
      <c r="F2" s="2"/>
      <c r="G2" s="2"/>
      <c r="H2" s="3"/>
      <c r="Q2" s="62" t="s">
        <v>19</v>
      </c>
      <c r="S2" s="3"/>
    </row>
    <row r="3" spans="1:19" ht="15.5">
      <c r="A3" s="59" t="s">
        <v>0</v>
      </c>
      <c r="B3" s="5"/>
      <c r="C3" s="5"/>
      <c r="D3" s="5"/>
      <c r="E3" s="5"/>
      <c r="F3" s="5"/>
      <c r="G3" s="5"/>
      <c r="H3" s="5"/>
    </row>
    <row r="5" spans="1:19" ht="15.5">
      <c r="A5" s="6" t="s">
        <v>1</v>
      </c>
      <c r="B5" s="60"/>
    </row>
    <row r="6" spans="1:19" ht="15.5">
      <c r="A6" s="61" t="s">
        <v>18</v>
      </c>
    </row>
    <row r="7" spans="1:19" ht="15.5">
      <c r="A7" s="61" t="s">
        <v>14</v>
      </c>
    </row>
    <row r="8" spans="1:19" ht="15.5">
      <c r="A8" s="61" t="s">
        <v>22</v>
      </c>
      <c r="J8" s="63" t="s">
        <v>21</v>
      </c>
    </row>
    <row r="9" spans="1:19">
      <c r="A9" s="63"/>
      <c r="B9" s="5"/>
      <c r="C9" s="5"/>
      <c r="D9" s="5"/>
      <c r="E9" s="5"/>
      <c r="F9" s="5"/>
      <c r="G9" s="5"/>
      <c r="H9" s="5"/>
    </row>
    <row r="10" spans="1:19" ht="15.5">
      <c r="A10" s="58" t="s">
        <v>17</v>
      </c>
      <c r="B10" s="7"/>
      <c r="C10" s="7"/>
      <c r="D10" s="7"/>
      <c r="E10" s="57">
        <v>0.14199999999999999</v>
      </c>
      <c r="F10" s="7"/>
      <c r="G10" s="7"/>
      <c r="H10" s="7"/>
      <c r="L10" s="8"/>
    </row>
    <row r="12" spans="1:19" ht="20.5" customHeight="1">
      <c r="A12" s="9" t="s">
        <v>20</v>
      </c>
      <c r="B12" s="10"/>
      <c r="C12" s="10"/>
      <c r="D12" s="10"/>
      <c r="E12" s="10"/>
      <c r="F12" s="10"/>
      <c r="G12" s="10"/>
      <c r="H12" s="10"/>
      <c r="I12" s="9" t="s">
        <v>24</v>
      </c>
      <c r="J12" s="4"/>
      <c r="O12" s="4"/>
    </row>
    <row r="13" spans="1:19" ht="15.65" customHeight="1">
      <c r="A13" s="11" t="s">
        <v>2</v>
      </c>
      <c r="B13" s="11"/>
      <c r="C13" s="11"/>
      <c r="D13" s="11"/>
      <c r="E13" s="11"/>
      <c r="F13" s="11"/>
      <c r="G13" s="11"/>
      <c r="H13" s="11"/>
      <c r="I13" s="11" t="s">
        <v>3</v>
      </c>
      <c r="J13" s="4"/>
      <c r="K13" s="72">
        <f>E10</f>
        <v>0.14199999999999999</v>
      </c>
      <c r="O13" s="4"/>
    </row>
    <row r="14" spans="1:19" s="14" customFormat="1" ht="15.5">
      <c r="A14" s="12"/>
      <c r="B14" s="12"/>
      <c r="C14" s="12"/>
      <c r="D14" s="12"/>
      <c r="E14" s="12"/>
      <c r="F14" s="12"/>
      <c r="G14" s="12"/>
      <c r="H14" s="12"/>
      <c r="I14" s="11"/>
      <c r="J14" s="4"/>
      <c r="K14" s="13"/>
      <c r="O14" s="15"/>
    </row>
    <row r="15" spans="1:19" s="14" customFormat="1" ht="15.5">
      <c r="A15" s="16" t="s">
        <v>4</v>
      </c>
      <c r="B15" s="17"/>
      <c r="C15" s="64" t="s">
        <v>15</v>
      </c>
      <c r="D15" s="65"/>
      <c r="E15" s="65"/>
      <c r="F15" s="65"/>
      <c r="G15" s="66"/>
      <c r="H15" s="17"/>
      <c r="I15" s="16" t="s">
        <v>4</v>
      </c>
      <c r="J15" s="67" t="s">
        <v>16</v>
      </c>
      <c r="K15" s="68"/>
      <c r="L15" s="68"/>
      <c r="M15" s="68"/>
      <c r="N15" s="68"/>
      <c r="O15" s="68"/>
      <c r="P15" s="68"/>
      <c r="Q15" s="68"/>
      <c r="R15" s="68"/>
      <c r="S15" s="69"/>
    </row>
    <row r="16" spans="1:19" s="14" customFormat="1" ht="15.5">
      <c r="A16" s="18"/>
      <c r="B16" s="17"/>
      <c r="C16" s="19" t="s">
        <v>5</v>
      </c>
      <c r="D16" s="20" t="s">
        <v>6</v>
      </c>
      <c r="E16" s="20" t="s">
        <v>7</v>
      </c>
      <c r="F16" s="20" t="s">
        <v>8</v>
      </c>
      <c r="G16" s="21" t="s">
        <v>9</v>
      </c>
      <c r="H16" s="17"/>
      <c r="I16" s="18"/>
      <c r="J16" s="70" t="s">
        <v>5</v>
      </c>
      <c r="K16" s="70"/>
      <c r="L16" s="70" t="s">
        <v>6</v>
      </c>
      <c r="M16" s="70"/>
      <c r="N16" s="70" t="s">
        <v>7</v>
      </c>
      <c r="O16" s="70"/>
      <c r="P16" s="70" t="s">
        <v>8</v>
      </c>
      <c r="Q16" s="70"/>
      <c r="R16" s="70" t="s">
        <v>9</v>
      </c>
      <c r="S16" s="71"/>
    </row>
    <row r="17" spans="1:19" s="14" customFormat="1" ht="15.5">
      <c r="A17" s="22"/>
      <c r="C17" s="23"/>
      <c r="D17" s="24"/>
      <c r="E17" s="24"/>
      <c r="F17" s="24"/>
      <c r="G17" s="25"/>
      <c r="I17" s="22"/>
      <c r="J17" s="26" t="s">
        <v>10</v>
      </c>
      <c r="K17" s="27" t="s">
        <v>11</v>
      </c>
      <c r="L17" s="27" t="s">
        <v>10</v>
      </c>
      <c r="M17" s="27" t="s">
        <v>11</v>
      </c>
      <c r="N17" s="27" t="s">
        <v>10</v>
      </c>
      <c r="O17" s="27" t="s">
        <v>11</v>
      </c>
      <c r="P17" s="27" t="s">
        <v>10</v>
      </c>
      <c r="Q17" s="27" t="s">
        <v>11</v>
      </c>
      <c r="R17" s="27" t="s">
        <v>10</v>
      </c>
      <c r="S17" s="28" t="s">
        <v>11</v>
      </c>
    </row>
    <row r="18" spans="1:19" s="14" customFormat="1" ht="15.5">
      <c r="A18" s="29"/>
      <c r="B18" s="17"/>
      <c r="C18" s="23"/>
      <c r="D18" s="24"/>
      <c r="E18" s="24"/>
      <c r="F18" s="24"/>
      <c r="G18" s="25"/>
      <c r="H18" s="17"/>
      <c r="I18" s="29"/>
      <c r="J18" s="30" t="s">
        <v>12</v>
      </c>
      <c r="K18" s="31" t="s">
        <v>12</v>
      </c>
      <c r="L18" s="31" t="s">
        <v>12</v>
      </c>
      <c r="M18" s="31" t="s">
        <v>12</v>
      </c>
      <c r="N18" s="31" t="s">
        <v>12</v>
      </c>
      <c r="O18" s="31" t="s">
        <v>12</v>
      </c>
      <c r="P18" s="31" t="s">
        <v>12</v>
      </c>
      <c r="Q18" s="31" t="s">
        <v>12</v>
      </c>
      <c r="R18" s="31" t="s">
        <v>12</v>
      </c>
      <c r="S18" s="32" t="s">
        <v>12</v>
      </c>
    </row>
    <row r="19" spans="1:19" s="14" customFormat="1" ht="15.5">
      <c r="A19" s="33">
        <v>1</v>
      </c>
      <c r="B19" s="15"/>
      <c r="C19" s="34">
        <v>219910</v>
      </c>
      <c r="D19" s="35">
        <v>223021</v>
      </c>
      <c r="E19" s="35">
        <v>225173</v>
      </c>
      <c r="F19" s="35">
        <v>228285</v>
      </c>
      <c r="G19" s="36">
        <v>230438</v>
      </c>
      <c r="H19" s="15"/>
      <c r="I19" s="33">
        <v>1</v>
      </c>
      <c r="J19" s="37">
        <f>ROUND(C19*$E$10,2)</f>
        <v>31227.22</v>
      </c>
      <c r="K19" s="38">
        <f>ROUND(J19/3,2)</f>
        <v>10409.07</v>
      </c>
      <c r="L19" s="37">
        <f>ROUND(D19*$E$10,2)</f>
        <v>31668.98</v>
      </c>
      <c r="M19" s="38">
        <f>ROUND(L19/3,2)</f>
        <v>10556.33</v>
      </c>
      <c r="N19" s="37">
        <f>ROUND(E19*$E$10,2)</f>
        <v>31974.57</v>
      </c>
      <c r="O19" s="38">
        <f>ROUND(N19/3,2)</f>
        <v>10658.19</v>
      </c>
      <c r="P19" s="37">
        <f>ROUND(F19*$E$10,2)</f>
        <v>32416.47</v>
      </c>
      <c r="Q19" s="38">
        <f>ROUND(P19/3,2)</f>
        <v>10805.49</v>
      </c>
      <c r="R19" s="37">
        <f>ROUND(G19*$E$10,2)</f>
        <v>32722.2</v>
      </c>
      <c r="S19" s="38">
        <f>ROUND(R19/3,2)</f>
        <v>10907.4</v>
      </c>
    </row>
    <row r="20" spans="1:19" s="14" customFormat="1" ht="15.5">
      <c r="A20" s="39">
        <v>2</v>
      </c>
      <c r="B20" s="15"/>
      <c r="C20" s="40">
        <v>223288</v>
      </c>
      <c r="D20" s="41">
        <v>226475</v>
      </c>
      <c r="E20" s="41">
        <v>228680</v>
      </c>
      <c r="F20" s="41">
        <v>231867</v>
      </c>
      <c r="G20" s="42">
        <v>234072</v>
      </c>
      <c r="H20" s="15"/>
      <c r="I20" s="39">
        <v>2</v>
      </c>
      <c r="J20" s="43">
        <f t="shared" ref="J20:J74" si="0">ROUND(C20*$E$10,2)</f>
        <v>31706.9</v>
      </c>
      <c r="K20" s="44">
        <f t="shared" ref="K20:M74" si="1">ROUND(J20/3,2)</f>
        <v>10568.97</v>
      </c>
      <c r="L20" s="43">
        <f t="shared" ref="L20:L74" si="2">ROUND(D20*$E$10,2)</f>
        <v>32159.45</v>
      </c>
      <c r="M20" s="44">
        <f t="shared" si="1"/>
        <v>10719.82</v>
      </c>
      <c r="N20" s="43">
        <f t="shared" ref="N20:N74" si="3">ROUND(E20*$E$10,2)</f>
        <v>32472.560000000001</v>
      </c>
      <c r="O20" s="44">
        <f t="shared" ref="O20:O74" si="4">ROUND(N20/3,2)</f>
        <v>10824.19</v>
      </c>
      <c r="P20" s="43">
        <f t="shared" ref="P20:P74" si="5">ROUND(F20*$E$10,2)</f>
        <v>32925.11</v>
      </c>
      <c r="Q20" s="44">
        <f t="shared" ref="Q20:Q74" si="6">ROUND(P20/3,2)</f>
        <v>10975.04</v>
      </c>
      <c r="R20" s="43">
        <f t="shared" ref="R20:R74" si="7">ROUND(G20*$E$10,2)</f>
        <v>33238.22</v>
      </c>
      <c r="S20" s="44">
        <f t="shared" ref="S20:S74" si="8">ROUND(R20/3,2)</f>
        <v>11079.41</v>
      </c>
    </row>
    <row r="21" spans="1:19" s="14" customFormat="1" ht="15.5">
      <c r="A21" s="39">
        <v>3</v>
      </c>
      <c r="B21" s="15"/>
      <c r="C21" s="40">
        <v>226758</v>
      </c>
      <c r="D21" s="41">
        <v>230021</v>
      </c>
      <c r="E21" s="41">
        <v>232281</v>
      </c>
      <c r="F21" s="41">
        <v>235544</v>
      </c>
      <c r="G21" s="42">
        <v>237806</v>
      </c>
      <c r="H21" s="15"/>
      <c r="I21" s="39">
        <v>3</v>
      </c>
      <c r="J21" s="43">
        <f t="shared" si="0"/>
        <v>32199.64</v>
      </c>
      <c r="K21" s="44">
        <f t="shared" si="1"/>
        <v>10733.21</v>
      </c>
      <c r="L21" s="43">
        <f t="shared" si="2"/>
        <v>32662.98</v>
      </c>
      <c r="M21" s="44">
        <f t="shared" si="1"/>
        <v>10887.66</v>
      </c>
      <c r="N21" s="43">
        <f t="shared" si="3"/>
        <v>32983.9</v>
      </c>
      <c r="O21" s="44">
        <f t="shared" si="4"/>
        <v>10994.63</v>
      </c>
      <c r="P21" s="43">
        <f t="shared" si="5"/>
        <v>33447.25</v>
      </c>
      <c r="Q21" s="44">
        <f t="shared" si="6"/>
        <v>11149.08</v>
      </c>
      <c r="R21" s="43">
        <f t="shared" si="7"/>
        <v>33768.449999999997</v>
      </c>
      <c r="S21" s="44">
        <f t="shared" si="8"/>
        <v>11256.15</v>
      </c>
    </row>
    <row r="22" spans="1:19" s="14" customFormat="1" ht="15.5">
      <c r="A22" s="39">
        <v>4</v>
      </c>
      <c r="B22" s="15"/>
      <c r="C22" s="40">
        <v>230322</v>
      </c>
      <c r="D22" s="41">
        <v>233667</v>
      </c>
      <c r="E22" s="41">
        <v>235981</v>
      </c>
      <c r="F22" s="41">
        <v>239326</v>
      </c>
      <c r="G22" s="42">
        <v>241641</v>
      </c>
      <c r="H22" s="15"/>
      <c r="I22" s="39">
        <v>4</v>
      </c>
      <c r="J22" s="43">
        <f t="shared" si="0"/>
        <v>32705.72</v>
      </c>
      <c r="K22" s="44">
        <f t="shared" si="1"/>
        <v>10901.91</v>
      </c>
      <c r="L22" s="43">
        <f t="shared" si="2"/>
        <v>33180.71</v>
      </c>
      <c r="M22" s="44">
        <f t="shared" si="1"/>
        <v>11060.24</v>
      </c>
      <c r="N22" s="43">
        <f t="shared" si="3"/>
        <v>33509.300000000003</v>
      </c>
      <c r="O22" s="44">
        <f t="shared" si="4"/>
        <v>11169.77</v>
      </c>
      <c r="P22" s="43">
        <f t="shared" si="5"/>
        <v>33984.29</v>
      </c>
      <c r="Q22" s="44">
        <f t="shared" si="6"/>
        <v>11328.1</v>
      </c>
      <c r="R22" s="43">
        <f t="shared" si="7"/>
        <v>34313.019999999997</v>
      </c>
      <c r="S22" s="44">
        <f t="shared" si="8"/>
        <v>11437.67</v>
      </c>
    </row>
    <row r="23" spans="1:19" s="14" customFormat="1" ht="15.5">
      <c r="A23" s="45">
        <v>5</v>
      </c>
      <c r="B23" s="15"/>
      <c r="C23" s="46">
        <v>233984</v>
      </c>
      <c r="D23" s="47">
        <v>237410</v>
      </c>
      <c r="E23" s="47">
        <v>239784</v>
      </c>
      <c r="F23" s="47">
        <v>243210</v>
      </c>
      <c r="G23" s="48">
        <v>245581</v>
      </c>
      <c r="H23" s="15"/>
      <c r="I23" s="45">
        <v>5</v>
      </c>
      <c r="J23" s="49">
        <f t="shared" si="0"/>
        <v>33225.730000000003</v>
      </c>
      <c r="K23" s="50">
        <f t="shared" si="1"/>
        <v>11075.24</v>
      </c>
      <c r="L23" s="49">
        <f t="shared" si="2"/>
        <v>33712.22</v>
      </c>
      <c r="M23" s="50">
        <f t="shared" si="1"/>
        <v>11237.41</v>
      </c>
      <c r="N23" s="49">
        <f t="shared" si="3"/>
        <v>34049.33</v>
      </c>
      <c r="O23" s="50">
        <f t="shared" si="4"/>
        <v>11349.78</v>
      </c>
      <c r="P23" s="49">
        <f t="shared" si="5"/>
        <v>34535.82</v>
      </c>
      <c r="Q23" s="50">
        <f t="shared" si="6"/>
        <v>11511.94</v>
      </c>
      <c r="R23" s="49">
        <f t="shared" si="7"/>
        <v>34872.5</v>
      </c>
      <c r="S23" s="50">
        <f t="shared" si="8"/>
        <v>11624.17</v>
      </c>
    </row>
    <row r="24" spans="1:19" s="14" customFormat="1" ht="15.5">
      <c r="A24" s="33">
        <v>6</v>
      </c>
      <c r="B24" s="15"/>
      <c r="C24" s="34">
        <v>237751</v>
      </c>
      <c r="D24" s="35">
        <v>241262</v>
      </c>
      <c r="E24" s="35">
        <v>243693</v>
      </c>
      <c r="F24" s="35">
        <v>247202</v>
      </c>
      <c r="G24" s="36">
        <v>249633</v>
      </c>
      <c r="H24" s="15"/>
      <c r="I24" s="33">
        <v>6</v>
      </c>
      <c r="J24" s="43">
        <f t="shared" si="0"/>
        <v>33760.639999999999</v>
      </c>
      <c r="K24" s="44">
        <f t="shared" si="1"/>
        <v>11253.55</v>
      </c>
      <c r="L24" s="43">
        <f t="shared" si="2"/>
        <v>34259.199999999997</v>
      </c>
      <c r="M24" s="44">
        <f t="shared" si="1"/>
        <v>11419.73</v>
      </c>
      <c r="N24" s="43">
        <f t="shared" si="3"/>
        <v>34604.410000000003</v>
      </c>
      <c r="O24" s="44">
        <f t="shared" si="4"/>
        <v>11534.8</v>
      </c>
      <c r="P24" s="43">
        <f t="shared" si="5"/>
        <v>35102.68</v>
      </c>
      <c r="Q24" s="44">
        <f t="shared" si="6"/>
        <v>11700.89</v>
      </c>
      <c r="R24" s="43">
        <f t="shared" si="7"/>
        <v>35447.89</v>
      </c>
      <c r="S24" s="44">
        <f t="shared" si="8"/>
        <v>11815.96</v>
      </c>
    </row>
    <row r="25" spans="1:19" s="14" customFormat="1" ht="15.5">
      <c r="A25" s="39">
        <v>7</v>
      </c>
      <c r="B25" s="15"/>
      <c r="C25" s="40">
        <v>241614</v>
      </c>
      <c r="D25" s="41">
        <v>245212</v>
      </c>
      <c r="E25" s="41">
        <v>247704</v>
      </c>
      <c r="F25" s="41">
        <v>251301</v>
      </c>
      <c r="G25" s="42">
        <v>253790</v>
      </c>
      <c r="H25" s="15"/>
      <c r="I25" s="39">
        <v>7</v>
      </c>
      <c r="J25" s="43">
        <f t="shared" si="0"/>
        <v>34309.19</v>
      </c>
      <c r="K25" s="44">
        <f t="shared" si="1"/>
        <v>11436.4</v>
      </c>
      <c r="L25" s="43">
        <f t="shared" si="2"/>
        <v>34820.1</v>
      </c>
      <c r="M25" s="44">
        <f t="shared" si="1"/>
        <v>11606.7</v>
      </c>
      <c r="N25" s="43">
        <f t="shared" si="3"/>
        <v>35173.97</v>
      </c>
      <c r="O25" s="44">
        <f t="shared" si="4"/>
        <v>11724.66</v>
      </c>
      <c r="P25" s="43">
        <f t="shared" si="5"/>
        <v>35684.74</v>
      </c>
      <c r="Q25" s="44">
        <f t="shared" si="6"/>
        <v>11894.91</v>
      </c>
      <c r="R25" s="43">
        <f t="shared" si="7"/>
        <v>36038.18</v>
      </c>
      <c r="S25" s="44">
        <f t="shared" si="8"/>
        <v>12012.73</v>
      </c>
    </row>
    <row r="26" spans="1:19" s="14" customFormat="1" ht="15.5">
      <c r="A26" s="39">
        <v>8</v>
      </c>
      <c r="B26" s="15"/>
      <c r="C26" s="40">
        <v>245732</v>
      </c>
      <c r="D26" s="41">
        <v>249422</v>
      </c>
      <c r="E26" s="41">
        <v>251978</v>
      </c>
      <c r="F26" s="41">
        <v>255667</v>
      </c>
      <c r="G26" s="42">
        <v>258222</v>
      </c>
      <c r="H26" s="15"/>
      <c r="I26" s="39">
        <v>8</v>
      </c>
      <c r="J26" s="43">
        <f t="shared" si="0"/>
        <v>34893.94</v>
      </c>
      <c r="K26" s="44">
        <f t="shared" si="1"/>
        <v>11631.31</v>
      </c>
      <c r="L26" s="43">
        <f t="shared" si="2"/>
        <v>35417.919999999998</v>
      </c>
      <c r="M26" s="44">
        <f t="shared" si="1"/>
        <v>11805.97</v>
      </c>
      <c r="N26" s="43">
        <f t="shared" si="3"/>
        <v>35780.879999999997</v>
      </c>
      <c r="O26" s="44">
        <f t="shared" si="4"/>
        <v>11926.96</v>
      </c>
      <c r="P26" s="43">
        <f t="shared" si="5"/>
        <v>36304.71</v>
      </c>
      <c r="Q26" s="44">
        <f t="shared" si="6"/>
        <v>12101.57</v>
      </c>
      <c r="R26" s="43">
        <f t="shared" si="7"/>
        <v>36667.519999999997</v>
      </c>
      <c r="S26" s="44">
        <f t="shared" si="8"/>
        <v>12222.51</v>
      </c>
    </row>
    <row r="27" spans="1:19" s="14" customFormat="1" ht="15.5">
      <c r="A27" s="39">
        <v>9</v>
      </c>
      <c r="B27" s="15"/>
      <c r="C27" s="40">
        <v>253462</v>
      </c>
      <c r="D27" s="41">
        <v>257245</v>
      </c>
      <c r="E27" s="41">
        <v>259862</v>
      </c>
      <c r="F27" s="41">
        <v>263644</v>
      </c>
      <c r="G27" s="42">
        <v>266263</v>
      </c>
      <c r="H27" s="15"/>
      <c r="I27" s="39">
        <v>9</v>
      </c>
      <c r="J27" s="43">
        <f t="shared" si="0"/>
        <v>35991.599999999999</v>
      </c>
      <c r="K27" s="44">
        <f t="shared" si="1"/>
        <v>11997.2</v>
      </c>
      <c r="L27" s="43">
        <f t="shared" si="2"/>
        <v>36528.79</v>
      </c>
      <c r="M27" s="44">
        <f t="shared" si="1"/>
        <v>12176.26</v>
      </c>
      <c r="N27" s="43">
        <f t="shared" si="3"/>
        <v>36900.400000000001</v>
      </c>
      <c r="O27" s="44">
        <f t="shared" si="4"/>
        <v>12300.13</v>
      </c>
      <c r="P27" s="43">
        <f t="shared" si="5"/>
        <v>37437.449999999997</v>
      </c>
      <c r="Q27" s="44">
        <f t="shared" si="6"/>
        <v>12479.15</v>
      </c>
      <c r="R27" s="43">
        <f t="shared" si="7"/>
        <v>37809.35</v>
      </c>
      <c r="S27" s="44">
        <f t="shared" si="8"/>
        <v>12603.12</v>
      </c>
    </row>
    <row r="28" spans="1:19" s="14" customFormat="1" ht="15.5">
      <c r="A28" s="45">
        <v>10</v>
      </c>
      <c r="B28" s="15"/>
      <c r="C28" s="46">
        <v>255251</v>
      </c>
      <c r="D28" s="47">
        <v>259128</v>
      </c>
      <c r="E28" s="47">
        <v>261811</v>
      </c>
      <c r="F28" s="47">
        <v>265687</v>
      </c>
      <c r="G28" s="48">
        <v>268371</v>
      </c>
      <c r="H28" s="15"/>
      <c r="I28" s="45">
        <v>10</v>
      </c>
      <c r="J28" s="49">
        <f t="shared" si="0"/>
        <v>36245.64</v>
      </c>
      <c r="K28" s="50">
        <f t="shared" si="1"/>
        <v>12081.88</v>
      </c>
      <c r="L28" s="49">
        <f t="shared" si="2"/>
        <v>36796.18</v>
      </c>
      <c r="M28" s="50">
        <f t="shared" si="1"/>
        <v>12265.39</v>
      </c>
      <c r="N28" s="49">
        <f t="shared" si="3"/>
        <v>37177.160000000003</v>
      </c>
      <c r="O28" s="50">
        <f t="shared" si="4"/>
        <v>12392.39</v>
      </c>
      <c r="P28" s="49">
        <f t="shared" si="5"/>
        <v>37727.550000000003</v>
      </c>
      <c r="Q28" s="50">
        <f t="shared" si="6"/>
        <v>12575.85</v>
      </c>
      <c r="R28" s="49">
        <f t="shared" si="7"/>
        <v>38108.68</v>
      </c>
      <c r="S28" s="50">
        <f t="shared" si="8"/>
        <v>12702.89</v>
      </c>
    </row>
    <row r="29" spans="1:19" s="14" customFormat="1" ht="15.5">
      <c r="A29" s="33">
        <v>11</v>
      </c>
      <c r="B29" s="15"/>
      <c r="C29" s="34">
        <v>260112</v>
      </c>
      <c r="D29" s="35">
        <v>264085</v>
      </c>
      <c r="E29" s="35">
        <v>266837</v>
      </c>
      <c r="F29" s="35">
        <v>270809</v>
      </c>
      <c r="G29" s="36">
        <v>273561</v>
      </c>
      <c r="H29" s="15"/>
      <c r="I29" s="33">
        <v>11</v>
      </c>
      <c r="J29" s="43">
        <f t="shared" si="0"/>
        <v>36935.9</v>
      </c>
      <c r="K29" s="44">
        <f t="shared" si="1"/>
        <v>12311.97</v>
      </c>
      <c r="L29" s="43">
        <f t="shared" si="2"/>
        <v>37500.07</v>
      </c>
      <c r="M29" s="44">
        <f t="shared" si="1"/>
        <v>12500.02</v>
      </c>
      <c r="N29" s="43">
        <f t="shared" si="3"/>
        <v>37890.85</v>
      </c>
      <c r="O29" s="44">
        <f t="shared" si="4"/>
        <v>12630.28</v>
      </c>
      <c r="P29" s="43">
        <f t="shared" si="5"/>
        <v>38454.879999999997</v>
      </c>
      <c r="Q29" s="44">
        <f t="shared" si="6"/>
        <v>12818.29</v>
      </c>
      <c r="R29" s="43">
        <f t="shared" si="7"/>
        <v>38845.660000000003</v>
      </c>
      <c r="S29" s="44">
        <f t="shared" si="8"/>
        <v>12948.55</v>
      </c>
    </row>
    <row r="30" spans="1:19" s="14" customFormat="1" ht="15.5">
      <c r="A30" s="39">
        <v>12</v>
      </c>
      <c r="B30" s="15"/>
      <c r="C30" s="40">
        <v>264541</v>
      </c>
      <c r="D30" s="41">
        <v>268614</v>
      </c>
      <c r="E30" s="41">
        <v>271433</v>
      </c>
      <c r="F30" s="41">
        <v>275507</v>
      </c>
      <c r="G30" s="42">
        <v>278326</v>
      </c>
      <c r="H30" s="15"/>
      <c r="I30" s="39">
        <v>12</v>
      </c>
      <c r="J30" s="43">
        <f t="shared" si="0"/>
        <v>37564.82</v>
      </c>
      <c r="K30" s="44">
        <f t="shared" si="1"/>
        <v>12521.61</v>
      </c>
      <c r="L30" s="43">
        <f t="shared" si="2"/>
        <v>38143.19</v>
      </c>
      <c r="M30" s="44">
        <f t="shared" si="1"/>
        <v>12714.4</v>
      </c>
      <c r="N30" s="43">
        <f t="shared" si="3"/>
        <v>38543.49</v>
      </c>
      <c r="O30" s="44">
        <f t="shared" si="4"/>
        <v>12847.83</v>
      </c>
      <c r="P30" s="43">
        <f t="shared" si="5"/>
        <v>39121.99</v>
      </c>
      <c r="Q30" s="44">
        <f t="shared" si="6"/>
        <v>13040.66</v>
      </c>
      <c r="R30" s="43">
        <f t="shared" si="7"/>
        <v>39522.29</v>
      </c>
      <c r="S30" s="44">
        <f t="shared" si="8"/>
        <v>13174.1</v>
      </c>
    </row>
    <row r="31" spans="1:19" s="14" customFormat="1" ht="15.5">
      <c r="A31" s="39">
        <v>13</v>
      </c>
      <c r="B31" s="15"/>
      <c r="C31" s="40">
        <v>269097</v>
      </c>
      <c r="D31" s="41">
        <v>273273</v>
      </c>
      <c r="E31" s="41">
        <v>276164</v>
      </c>
      <c r="F31" s="41">
        <v>280339</v>
      </c>
      <c r="G31" s="42">
        <v>283230</v>
      </c>
      <c r="H31" s="15"/>
      <c r="I31" s="39">
        <v>13</v>
      </c>
      <c r="J31" s="43">
        <f t="shared" si="0"/>
        <v>38211.769999999997</v>
      </c>
      <c r="K31" s="44">
        <f t="shared" si="1"/>
        <v>12737.26</v>
      </c>
      <c r="L31" s="43">
        <f t="shared" si="2"/>
        <v>38804.769999999997</v>
      </c>
      <c r="M31" s="44">
        <f t="shared" si="1"/>
        <v>12934.92</v>
      </c>
      <c r="N31" s="43">
        <f t="shared" si="3"/>
        <v>39215.29</v>
      </c>
      <c r="O31" s="44">
        <f t="shared" si="4"/>
        <v>13071.76</v>
      </c>
      <c r="P31" s="43">
        <f t="shared" si="5"/>
        <v>39808.14</v>
      </c>
      <c r="Q31" s="44">
        <f t="shared" si="6"/>
        <v>13269.38</v>
      </c>
      <c r="R31" s="43">
        <f t="shared" si="7"/>
        <v>40218.660000000003</v>
      </c>
      <c r="S31" s="44">
        <f t="shared" si="8"/>
        <v>13406.22</v>
      </c>
    </row>
    <row r="32" spans="1:19" s="14" customFormat="1" ht="15.5">
      <c r="A32" s="39">
        <v>14</v>
      </c>
      <c r="B32" s="15"/>
      <c r="C32" s="40">
        <v>273777</v>
      </c>
      <c r="D32" s="41">
        <v>278057</v>
      </c>
      <c r="E32" s="41">
        <v>281020</v>
      </c>
      <c r="F32" s="41">
        <v>285302</v>
      </c>
      <c r="G32" s="42">
        <v>288266</v>
      </c>
      <c r="H32" s="15"/>
      <c r="I32" s="39">
        <v>14</v>
      </c>
      <c r="J32" s="43">
        <f t="shared" si="0"/>
        <v>38876.33</v>
      </c>
      <c r="K32" s="44">
        <f t="shared" si="1"/>
        <v>12958.78</v>
      </c>
      <c r="L32" s="43">
        <f t="shared" si="2"/>
        <v>39484.089999999997</v>
      </c>
      <c r="M32" s="44">
        <f t="shared" si="1"/>
        <v>13161.36</v>
      </c>
      <c r="N32" s="43">
        <f t="shared" si="3"/>
        <v>39904.839999999997</v>
      </c>
      <c r="O32" s="44">
        <f t="shared" si="4"/>
        <v>13301.61</v>
      </c>
      <c r="P32" s="43">
        <f t="shared" si="5"/>
        <v>40512.879999999997</v>
      </c>
      <c r="Q32" s="44">
        <f t="shared" si="6"/>
        <v>13504.29</v>
      </c>
      <c r="R32" s="43">
        <f t="shared" si="7"/>
        <v>40933.769999999997</v>
      </c>
      <c r="S32" s="44">
        <f t="shared" si="8"/>
        <v>13644.59</v>
      </c>
    </row>
    <row r="33" spans="1:19" s="14" customFormat="1" ht="15.5">
      <c r="A33" s="45">
        <v>15</v>
      </c>
      <c r="B33" s="15"/>
      <c r="C33" s="46">
        <v>278400</v>
      </c>
      <c r="D33" s="47">
        <v>282788</v>
      </c>
      <c r="E33" s="47">
        <v>285828</v>
      </c>
      <c r="F33" s="47">
        <v>290215</v>
      </c>
      <c r="G33" s="48">
        <v>293254</v>
      </c>
      <c r="H33" s="15"/>
      <c r="I33" s="45">
        <v>15</v>
      </c>
      <c r="J33" s="49">
        <f t="shared" si="0"/>
        <v>39532.800000000003</v>
      </c>
      <c r="K33" s="50">
        <f t="shared" si="1"/>
        <v>13177.6</v>
      </c>
      <c r="L33" s="49">
        <f t="shared" si="2"/>
        <v>40155.9</v>
      </c>
      <c r="M33" s="50">
        <f t="shared" si="1"/>
        <v>13385.3</v>
      </c>
      <c r="N33" s="49">
        <f t="shared" si="3"/>
        <v>40587.58</v>
      </c>
      <c r="O33" s="50">
        <f t="shared" si="4"/>
        <v>13529.19</v>
      </c>
      <c r="P33" s="49">
        <f t="shared" si="5"/>
        <v>41210.53</v>
      </c>
      <c r="Q33" s="50">
        <f t="shared" si="6"/>
        <v>13736.84</v>
      </c>
      <c r="R33" s="49">
        <f t="shared" si="7"/>
        <v>41642.07</v>
      </c>
      <c r="S33" s="50">
        <f t="shared" si="8"/>
        <v>13880.69</v>
      </c>
    </row>
    <row r="34" spans="1:19" s="14" customFormat="1" ht="15.5">
      <c r="A34" s="33">
        <v>16</v>
      </c>
      <c r="B34" s="15"/>
      <c r="C34" s="34">
        <v>283131</v>
      </c>
      <c r="D34" s="35">
        <v>287629</v>
      </c>
      <c r="E34" s="35">
        <v>290745</v>
      </c>
      <c r="F34" s="35">
        <v>295243</v>
      </c>
      <c r="G34" s="36">
        <v>298361</v>
      </c>
      <c r="H34" s="15"/>
      <c r="I34" s="33">
        <v>16</v>
      </c>
      <c r="J34" s="43">
        <f t="shared" si="0"/>
        <v>40204.6</v>
      </c>
      <c r="K34" s="44">
        <f t="shared" si="1"/>
        <v>13401.53</v>
      </c>
      <c r="L34" s="43">
        <f t="shared" si="2"/>
        <v>40843.32</v>
      </c>
      <c r="M34" s="44">
        <f t="shared" si="1"/>
        <v>13614.44</v>
      </c>
      <c r="N34" s="43">
        <f t="shared" si="3"/>
        <v>41285.79</v>
      </c>
      <c r="O34" s="44">
        <f t="shared" si="4"/>
        <v>13761.93</v>
      </c>
      <c r="P34" s="43">
        <f t="shared" si="5"/>
        <v>41924.51</v>
      </c>
      <c r="Q34" s="44">
        <f t="shared" si="6"/>
        <v>13974.84</v>
      </c>
      <c r="R34" s="43">
        <f t="shared" si="7"/>
        <v>42367.26</v>
      </c>
      <c r="S34" s="44">
        <f t="shared" si="8"/>
        <v>14122.42</v>
      </c>
    </row>
    <row r="35" spans="1:19" s="14" customFormat="1" ht="15.5">
      <c r="A35" s="39">
        <v>17</v>
      </c>
      <c r="B35" s="15"/>
      <c r="C35" s="40">
        <v>287062</v>
      </c>
      <c r="D35" s="41">
        <v>291696</v>
      </c>
      <c r="E35" s="41">
        <v>294906</v>
      </c>
      <c r="F35" s="41">
        <v>299542</v>
      </c>
      <c r="G35" s="42">
        <v>302749</v>
      </c>
      <c r="H35" s="15"/>
      <c r="I35" s="39">
        <v>17</v>
      </c>
      <c r="J35" s="43">
        <f t="shared" si="0"/>
        <v>40762.800000000003</v>
      </c>
      <c r="K35" s="44">
        <f t="shared" si="1"/>
        <v>13587.6</v>
      </c>
      <c r="L35" s="43">
        <f t="shared" si="2"/>
        <v>41420.83</v>
      </c>
      <c r="M35" s="44">
        <f t="shared" si="1"/>
        <v>13806.94</v>
      </c>
      <c r="N35" s="43">
        <f t="shared" si="3"/>
        <v>41876.65</v>
      </c>
      <c r="O35" s="44">
        <f t="shared" si="4"/>
        <v>13958.88</v>
      </c>
      <c r="P35" s="43">
        <f t="shared" si="5"/>
        <v>42534.96</v>
      </c>
      <c r="Q35" s="44">
        <f t="shared" si="6"/>
        <v>14178.32</v>
      </c>
      <c r="R35" s="43">
        <f t="shared" si="7"/>
        <v>42990.36</v>
      </c>
      <c r="S35" s="44">
        <f t="shared" si="8"/>
        <v>14330.12</v>
      </c>
    </row>
    <row r="36" spans="1:19" s="14" customFormat="1" ht="15.5">
      <c r="A36" s="39">
        <v>18</v>
      </c>
      <c r="B36" s="15"/>
      <c r="C36" s="40">
        <v>292305</v>
      </c>
      <c r="D36" s="41">
        <v>297057</v>
      </c>
      <c r="E36" s="41">
        <v>300347</v>
      </c>
      <c r="F36" s="41">
        <v>305101</v>
      </c>
      <c r="G36" s="42">
        <v>308391</v>
      </c>
      <c r="H36" s="15"/>
      <c r="I36" s="39">
        <v>18</v>
      </c>
      <c r="J36" s="43">
        <f t="shared" si="0"/>
        <v>41507.31</v>
      </c>
      <c r="K36" s="44">
        <f t="shared" si="1"/>
        <v>13835.77</v>
      </c>
      <c r="L36" s="43">
        <f t="shared" si="2"/>
        <v>42182.09</v>
      </c>
      <c r="M36" s="44">
        <f t="shared" si="1"/>
        <v>14060.7</v>
      </c>
      <c r="N36" s="43">
        <f t="shared" si="3"/>
        <v>42649.27</v>
      </c>
      <c r="O36" s="44">
        <f t="shared" si="4"/>
        <v>14216.42</v>
      </c>
      <c r="P36" s="43">
        <f t="shared" si="5"/>
        <v>43324.34</v>
      </c>
      <c r="Q36" s="44">
        <f t="shared" si="6"/>
        <v>14441.45</v>
      </c>
      <c r="R36" s="43">
        <f t="shared" si="7"/>
        <v>43791.519999999997</v>
      </c>
      <c r="S36" s="44">
        <f t="shared" si="8"/>
        <v>14597.17</v>
      </c>
    </row>
    <row r="37" spans="1:19" s="14" customFormat="1" ht="15.5">
      <c r="A37" s="39">
        <v>19</v>
      </c>
      <c r="B37" s="15"/>
      <c r="C37" s="40">
        <v>296229</v>
      </c>
      <c r="D37" s="41">
        <v>301102</v>
      </c>
      <c r="E37" s="41">
        <v>304477</v>
      </c>
      <c r="F37" s="41">
        <v>309351</v>
      </c>
      <c r="G37" s="42">
        <v>312726</v>
      </c>
      <c r="H37" s="15"/>
      <c r="I37" s="39">
        <v>19</v>
      </c>
      <c r="J37" s="43">
        <f t="shared" si="0"/>
        <v>42064.52</v>
      </c>
      <c r="K37" s="44">
        <f t="shared" si="1"/>
        <v>14021.51</v>
      </c>
      <c r="L37" s="43">
        <f t="shared" si="2"/>
        <v>42756.480000000003</v>
      </c>
      <c r="M37" s="44">
        <f t="shared" si="1"/>
        <v>14252.16</v>
      </c>
      <c r="N37" s="43">
        <f t="shared" si="3"/>
        <v>43235.73</v>
      </c>
      <c r="O37" s="44">
        <f t="shared" si="4"/>
        <v>14411.91</v>
      </c>
      <c r="P37" s="43">
        <f t="shared" si="5"/>
        <v>43927.839999999997</v>
      </c>
      <c r="Q37" s="44">
        <f t="shared" si="6"/>
        <v>14642.61</v>
      </c>
      <c r="R37" s="43">
        <f t="shared" si="7"/>
        <v>44407.09</v>
      </c>
      <c r="S37" s="44">
        <f t="shared" si="8"/>
        <v>14802.36</v>
      </c>
    </row>
    <row r="38" spans="1:19" s="14" customFormat="1" ht="15.5">
      <c r="A38" s="45">
        <v>20</v>
      </c>
      <c r="B38" s="15"/>
      <c r="C38" s="46">
        <v>299733</v>
      </c>
      <c r="D38" s="47">
        <v>304730</v>
      </c>
      <c r="E38" s="47">
        <v>308191</v>
      </c>
      <c r="F38" s="47">
        <v>313190</v>
      </c>
      <c r="G38" s="48">
        <v>316648</v>
      </c>
      <c r="H38" s="15"/>
      <c r="I38" s="45">
        <v>20</v>
      </c>
      <c r="J38" s="49">
        <f t="shared" si="0"/>
        <v>42562.09</v>
      </c>
      <c r="K38" s="50">
        <f t="shared" si="1"/>
        <v>14187.36</v>
      </c>
      <c r="L38" s="49">
        <f t="shared" si="2"/>
        <v>43271.66</v>
      </c>
      <c r="M38" s="50">
        <f t="shared" si="1"/>
        <v>14423.89</v>
      </c>
      <c r="N38" s="49">
        <f t="shared" si="3"/>
        <v>43763.12</v>
      </c>
      <c r="O38" s="50">
        <f t="shared" si="4"/>
        <v>14587.71</v>
      </c>
      <c r="P38" s="49">
        <f t="shared" si="5"/>
        <v>44472.98</v>
      </c>
      <c r="Q38" s="50">
        <f t="shared" si="6"/>
        <v>14824.33</v>
      </c>
      <c r="R38" s="49">
        <f t="shared" si="7"/>
        <v>44964.02</v>
      </c>
      <c r="S38" s="50">
        <f t="shared" si="8"/>
        <v>14988.01</v>
      </c>
    </row>
    <row r="39" spans="1:19" s="14" customFormat="1" ht="15.5">
      <c r="A39" s="33">
        <v>21</v>
      </c>
      <c r="B39" s="15"/>
      <c r="C39" s="34">
        <v>304689</v>
      </c>
      <c r="D39" s="35">
        <v>309815</v>
      </c>
      <c r="E39" s="35">
        <v>313363</v>
      </c>
      <c r="F39" s="35">
        <v>318489</v>
      </c>
      <c r="G39" s="36">
        <v>322038</v>
      </c>
      <c r="H39" s="15"/>
      <c r="I39" s="33">
        <v>21</v>
      </c>
      <c r="J39" s="43">
        <f t="shared" si="0"/>
        <v>43265.84</v>
      </c>
      <c r="K39" s="44">
        <f t="shared" si="1"/>
        <v>14421.95</v>
      </c>
      <c r="L39" s="43">
        <f t="shared" si="2"/>
        <v>43993.73</v>
      </c>
      <c r="M39" s="44">
        <f t="shared" si="1"/>
        <v>14664.58</v>
      </c>
      <c r="N39" s="43">
        <f t="shared" si="3"/>
        <v>44497.55</v>
      </c>
      <c r="O39" s="44">
        <f t="shared" si="4"/>
        <v>14832.52</v>
      </c>
      <c r="P39" s="43">
        <f t="shared" si="5"/>
        <v>45225.440000000002</v>
      </c>
      <c r="Q39" s="44">
        <f t="shared" si="6"/>
        <v>15075.15</v>
      </c>
      <c r="R39" s="43">
        <f t="shared" si="7"/>
        <v>45729.4</v>
      </c>
      <c r="S39" s="44">
        <f t="shared" si="8"/>
        <v>15243.13</v>
      </c>
    </row>
    <row r="40" spans="1:19" s="14" customFormat="1" ht="15.5">
      <c r="A40" s="39">
        <v>22</v>
      </c>
      <c r="B40" s="15"/>
      <c r="C40" s="40">
        <v>308309</v>
      </c>
      <c r="D40" s="41">
        <v>313435</v>
      </c>
      <c r="E40" s="41">
        <v>316983</v>
      </c>
      <c r="F40" s="41">
        <v>322109</v>
      </c>
      <c r="G40" s="42">
        <v>325658</v>
      </c>
      <c r="H40" s="15"/>
      <c r="I40" s="39">
        <v>22</v>
      </c>
      <c r="J40" s="43">
        <f t="shared" si="0"/>
        <v>43779.88</v>
      </c>
      <c r="K40" s="44">
        <f t="shared" si="1"/>
        <v>14593.29</v>
      </c>
      <c r="L40" s="43">
        <f t="shared" si="2"/>
        <v>44507.77</v>
      </c>
      <c r="M40" s="44">
        <f t="shared" si="1"/>
        <v>14835.92</v>
      </c>
      <c r="N40" s="43">
        <f t="shared" si="3"/>
        <v>45011.59</v>
      </c>
      <c r="O40" s="44">
        <f t="shared" si="4"/>
        <v>15003.86</v>
      </c>
      <c r="P40" s="43">
        <f t="shared" si="5"/>
        <v>45739.48</v>
      </c>
      <c r="Q40" s="44">
        <f t="shared" si="6"/>
        <v>15246.49</v>
      </c>
      <c r="R40" s="43">
        <f t="shared" si="7"/>
        <v>46243.44</v>
      </c>
      <c r="S40" s="44">
        <f t="shared" si="8"/>
        <v>15414.48</v>
      </c>
    </row>
    <row r="41" spans="1:19" s="14" customFormat="1" ht="15.5">
      <c r="A41" s="39">
        <v>23</v>
      </c>
      <c r="B41" s="15"/>
      <c r="C41" s="40">
        <v>313225</v>
      </c>
      <c r="D41" s="41">
        <v>318212</v>
      </c>
      <c r="E41" s="41">
        <v>321662</v>
      </c>
      <c r="F41" s="41">
        <v>326647</v>
      </c>
      <c r="G41" s="42">
        <v>330098</v>
      </c>
      <c r="H41" s="15"/>
      <c r="I41" s="39">
        <v>23</v>
      </c>
      <c r="J41" s="43">
        <f t="shared" si="0"/>
        <v>44477.95</v>
      </c>
      <c r="K41" s="44">
        <f t="shared" si="1"/>
        <v>14825.98</v>
      </c>
      <c r="L41" s="43">
        <f t="shared" si="2"/>
        <v>45186.1</v>
      </c>
      <c r="M41" s="44">
        <f t="shared" si="1"/>
        <v>15062.03</v>
      </c>
      <c r="N41" s="43">
        <f t="shared" si="3"/>
        <v>45676</v>
      </c>
      <c r="O41" s="44">
        <f t="shared" si="4"/>
        <v>15225.33</v>
      </c>
      <c r="P41" s="43">
        <f t="shared" si="5"/>
        <v>46383.87</v>
      </c>
      <c r="Q41" s="44">
        <f t="shared" si="6"/>
        <v>15461.29</v>
      </c>
      <c r="R41" s="43">
        <f t="shared" si="7"/>
        <v>46873.919999999998</v>
      </c>
      <c r="S41" s="44">
        <f t="shared" si="8"/>
        <v>15624.64</v>
      </c>
    </row>
    <row r="42" spans="1:19" s="14" customFormat="1" ht="15.5">
      <c r="A42" s="39">
        <v>24</v>
      </c>
      <c r="B42" s="15"/>
      <c r="C42" s="40">
        <v>318299</v>
      </c>
      <c r="D42" s="41">
        <v>323143</v>
      </c>
      <c r="E42" s="41">
        <v>326497</v>
      </c>
      <c r="F42" s="41">
        <v>331340</v>
      </c>
      <c r="G42" s="42">
        <v>334693</v>
      </c>
      <c r="H42" s="15"/>
      <c r="I42" s="39">
        <v>24</v>
      </c>
      <c r="J42" s="43">
        <f t="shared" si="0"/>
        <v>45198.46</v>
      </c>
      <c r="K42" s="44">
        <f t="shared" si="1"/>
        <v>15066.15</v>
      </c>
      <c r="L42" s="43">
        <f t="shared" si="2"/>
        <v>45886.31</v>
      </c>
      <c r="M42" s="44">
        <f t="shared" si="1"/>
        <v>15295.44</v>
      </c>
      <c r="N42" s="43">
        <f t="shared" si="3"/>
        <v>46362.57</v>
      </c>
      <c r="O42" s="44">
        <f t="shared" si="4"/>
        <v>15454.19</v>
      </c>
      <c r="P42" s="43">
        <f t="shared" si="5"/>
        <v>47050.28</v>
      </c>
      <c r="Q42" s="44">
        <f t="shared" si="6"/>
        <v>15683.43</v>
      </c>
      <c r="R42" s="43">
        <f t="shared" si="7"/>
        <v>47526.41</v>
      </c>
      <c r="S42" s="44">
        <f t="shared" si="8"/>
        <v>15842.14</v>
      </c>
    </row>
    <row r="43" spans="1:19" s="14" customFormat="1" ht="15.5">
      <c r="A43" s="45">
        <v>25</v>
      </c>
      <c r="B43" s="15"/>
      <c r="C43" s="46">
        <v>323479</v>
      </c>
      <c r="D43" s="47">
        <v>328172</v>
      </c>
      <c r="E43" s="47">
        <v>331420</v>
      </c>
      <c r="F43" s="47">
        <v>336114</v>
      </c>
      <c r="G43" s="48">
        <v>339362</v>
      </c>
      <c r="H43" s="15"/>
      <c r="I43" s="45">
        <v>25</v>
      </c>
      <c r="J43" s="49">
        <f t="shared" si="0"/>
        <v>45934.02</v>
      </c>
      <c r="K43" s="50">
        <f t="shared" si="1"/>
        <v>15311.34</v>
      </c>
      <c r="L43" s="49">
        <f t="shared" si="2"/>
        <v>46600.42</v>
      </c>
      <c r="M43" s="50">
        <f t="shared" si="1"/>
        <v>15533.47</v>
      </c>
      <c r="N43" s="49">
        <f t="shared" si="3"/>
        <v>47061.64</v>
      </c>
      <c r="O43" s="50">
        <f t="shared" si="4"/>
        <v>15687.21</v>
      </c>
      <c r="P43" s="49">
        <f t="shared" si="5"/>
        <v>47728.19</v>
      </c>
      <c r="Q43" s="50">
        <f t="shared" si="6"/>
        <v>15909.4</v>
      </c>
      <c r="R43" s="49">
        <f t="shared" si="7"/>
        <v>48189.4</v>
      </c>
      <c r="S43" s="50">
        <f t="shared" si="8"/>
        <v>16063.13</v>
      </c>
    </row>
    <row r="44" spans="1:19" s="14" customFormat="1" ht="15.5">
      <c r="A44" s="33">
        <v>26</v>
      </c>
      <c r="B44" s="15"/>
      <c r="C44" s="34">
        <v>328778</v>
      </c>
      <c r="D44" s="35">
        <v>333311</v>
      </c>
      <c r="E44" s="35">
        <v>336447</v>
      </c>
      <c r="F44" s="35">
        <v>340977</v>
      </c>
      <c r="G44" s="36">
        <v>344114</v>
      </c>
      <c r="H44" s="15"/>
      <c r="I44" s="33">
        <v>26</v>
      </c>
      <c r="J44" s="43">
        <f t="shared" si="0"/>
        <v>46686.48</v>
      </c>
      <c r="K44" s="44">
        <f t="shared" si="1"/>
        <v>15562.16</v>
      </c>
      <c r="L44" s="43">
        <f t="shared" si="2"/>
        <v>47330.16</v>
      </c>
      <c r="M44" s="44">
        <f t="shared" si="1"/>
        <v>15776.72</v>
      </c>
      <c r="N44" s="43">
        <f t="shared" si="3"/>
        <v>47775.47</v>
      </c>
      <c r="O44" s="44">
        <f t="shared" si="4"/>
        <v>15925.16</v>
      </c>
      <c r="P44" s="43">
        <f t="shared" si="5"/>
        <v>48418.73</v>
      </c>
      <c r="Q44" s="44">
        <f t="shared" si="6"/>
        <v>16139.58</v>
      </c>
      <c r="R44" s="43">
        <f t="shared" si="7"/>
        <v>48864.19</v>
      </c>
      <c r="S44" s="44">
        <f t="shared" si="8"/>
        <v>16288.06</v>
      </c>
    </row>
    <row r="45" spans="1:19" s="14" customFormat="1" ht="15.5">
      <c r="A45" s="39">
        <v>27</v>
      </c>
      <c r="B45" s="15"/>
      <c r="C45" s="40">
        <v>334198</v>
      </c>
      <c r="D45" s="41">
        <v>338556</v>
      </c>
      <c r="E45" s="41">
        <v>341571</v>
      </c>
      <c r="F45" s="41">
        <v>345929</v>
      </c>
      <c r="G45" s="42">
        <v>348945</v>
      </c>
      <c r="H45" s="15"/>
      <c r="I45" s="39">
        <v>27</v>
      </c>
      <c r="J45" s="43">
        <f t="shared" si="0"/>
        <v>47456.12</v>
      </c>
      <c r="K45" s="44">
        <f t="shared" si="1"/>
        <v>15818.71</v>
      </c>
      <c r="L45" s="43">
        <f t="shared" si="2"/>
        <v>48074.95</v>
      </c>
      <c r="M45" s="44">
        <f t="shared" si="1"/>
        <v>16024.98</v>
      </c>
      <c r="N45" s="43">
        <f t="shared" si="3"/>
        <v>48503.08</v>
      </c>
      <c r="O45" s="44">
        <f t="shared" si="4"/>
        <v>16167.69</v>
      </c>
      <c r="P45" s="43">
        <f t="shared" si="5"/>
        <v>49121.919999999998</v>
      </c>
      <c r="Q45" s="44">
        <f t="shared" si="6"/>
        <v>16373.97</v>
      </c>
      <c r="R45" s="43">
        <f t="shared" si="7"/>
        <v>49550.19</v>
      </c>
      <c r="S45" s="44">
        <f t="shared" si="8"/>
        <v>16516.73</v>
      </c>
    </row>
    <row r="46" spans="1:19" s="14" customFormat="1" ht="15.5">
      <c r="A46" s="39">
        <v>28</v>
      </c>
      <c r="B46" s="15"/>
      <c r="C46" s="40">
        <v>339738</v>
      </c>
      <c r="D46" s="41">
        <v>343911</v>
      </c>
      <c r="E46" s="41">
        <v>346799</v>
      </c>
      <c r="F46" s="41">
        <v>350972</v>
      </c>
      <c r="G46" s="42">
        <v>353858</v>
      </c>
      <c r="H46" s="15"/>
      <c r="I46" s="39">
        <v>28</v>
      </c>
      <c r="J46" s="43">
        <f t="shared" si="0"/>
        <v>48242.8</v>
      </c>
      <c r="K46" s="44">
        <f t="shared" si="1"/>
        <v>16080.93</v>
      </c>
      <c r="L46" s="43">
        <f t="shared" si="2"/>
        <v>48835.360000000001</v>
      </c>
      <c r="M46" s="44">
        <f t="shared" si="1"/>
        <v>16278.45</v>
      </c>
      <c r="N46" s="43">
        <f t="shared" si="3"/>
        <v>49245.46</v>
      </c>
      <c r="O46" s="44">
        <f t="shared" si="4"/>
        <v>16415.150000000001</v>
      </c>
      <c r="P46" s="43">
        <f t="shared" si="5"/>
        <v>49838.02</v>
      </c>
      <c r="Q46" s="44">
        <f t="shared" si="6"/>
        <v>16612.669999999998</v>
      </c>
      <c r="R46" s="43">
        <f t="shared" si="7"/>
        <v>50247.839999999997</v>
      </c>
      <c r="S46" s="44">
        <f t="shared" si="8"/>
        <v>16749.28</v>
      </c>
    </row>
    <row r="47" spans="1:19" s="14" customFormat="1" ht="15.5">
      <c r="A47" s="39">
        <v>29</v>
      </c>
      <c r="B47" s="15"/>
      <c r="C47" s="40">
        <v>345404</v>
      </c>
      <c r="D47" s="41">
        <v>349380</v>
      </c>
      <c r="E47" s="41">
        <v>352130</v>
      </c>
      <c r="F47" s="41">
        <v>356104</v>
      </c>
      <c r="G47" s="42">
        <v>358856</v>
      </c>
      <c r="H47" s="15"/>
      <c r="I47" s="39">
        <v>29</v>
      </c>
      <c r="J47" s="43">
        <f t="shared" si="0"/>
        <v>49047.37</v>
      </c>
      <c r="K47" s="44">
        <f t="shared" si="1"/>
        <v>16349.12</v>
      </c>
      <c r="L47" s="43">
        <f t="shared" si="2"/>
        <v>49611.96</v>
      </c>
      <c r="M47" s="44">
        <f t="shared" si="1"/>
        <v>16537.32</v>
      </c>
      <c r="N47" s="43">
        <f t="shared" si="3"/>
        <v>50002.46</v>
      </c>
      <c r="O47" s="44">
        <f t="shared" si="4"/>
        <v>16667.490000000002</v>
      </c>
      <c r="P47" s="43">
        <f t="shared" si="5"/>
        <v>50566.77</v>
      </c>
      <c r="Q47" s="44">
        <f t="shared" si="6"/>
        <v>16855.59</v>
      </c>
      <c r="R47" s="43">
        <f t="shared" si="7"/>
        <v>50957.55</v>
      </c>
      <c r="S47" s="44">
        <f t="shared" si="8"/>
        <v>16985.849999999999</v>
      </c>
    </row>
    <row r="48" spans="1:19" s="14" customFormat="1" ht="15.5">
      <c r="A48" s="45">
        <v>30</v>
      </c>
      <c r="B48" s="15"/>
      <c r="C48" s="46">
        <v>351191</v>
      </c>
      <c r="D48" s="47">
        <v>354954</v>
      </c>
      <c r="E48" s="47">
        <v>357561</v>
      </c>
      <c r="F48" s="47">
        <v>361323</v>
      </c>
      <c r="G48" s="48">
        <v>363929</v>
      </c>
      <c r="H48" s="15"/>
      <c r="I48" s="45">
        <v>30</v>
      </c>
      <c r="J48" s="49">
        <f t="shared" si="0"/>
        <v>49869.120000000003</v>
      </c>
      <c r="K48" s="50">
        <f t="shared" si="1"/>
        <v>16623.04</v>
      </c>
      <c r="L48" s="49">
        <f t="shared" si="2"/>
        <v>50403.47</v>
      </c>
      <c r="M48" s="50">
        <f t="shared" si="1"/>
        <v>16801.16</v>
      </c>
      <c r="N48" s="49">
        <f t="shared" si="3"/>
        <v>50773.66</v>
      </c>
      <c r="O48" s="50">
        <f t="shared" si="4"/>
        <v>16924.55</v>
      </c>
      <c r="P48" s="49">
        <f t="shared" si="5"/>
        <v>51307.87</v>
      </c>
      <c r="Q48" s="50">
        <f t="shared" si="6"/>
        <v>17102.62</v>
      </c>
      <c r="R48" s="49">
        <f t="shared" si="7"/>
        <v>51677.919999999998</v>
      </c>
      <c r="S48" s="50">
        <f t="shared" si="8"/>
        <v>17225.97</v>
      </c>
    </row>
    <row r="49" spans="1:19" s="14" customFormat="1" ht="15.5">
      <c r="A49" s="33">
        <v>31</v>
      </c>
      <c r="B49" s="15"/>
      <c r="C49" s="34">
        <v>357111</v>
      </c>
      <c r="D49" s="35">
        <v>360652</v>
      </c>
      <c r="E49" s="35">
        <v>363102</v>
      </c>
      <c r="F49" s="35">
        <v>366643</v>
      </c>
      <c r="G49" s="36">
        <v>369093</v>
      </c>
      <c r="H49" s="15"/>
      <c r="I49" s="33">
        <v>31</v>
      </c>
      <c r="J49" s="43">
        <f t="shared" si="0"/>
        <v>50709.760000000002</v>
      </c>
      <c r="K49" s="44">
        <f t="shared" si="1"/>
        <v>16903.25</v>
      </c>
      <c r="L49" s="43">
        <f t="shared" si="2"/>
        <v>51212.58</v>
      </c>
      <c r="M49" s="44">
        <f t="shared" si="1"/>
        <v>17070.86</v>
      </c>
      <c r="N49" s="43">
        <f t="shared" si="3"/>
        <v>51560.480000000003</v>
      </c>
      <c r="O49" s="44">
        <f t="shared" si="4"/>
        <v>17186.830000000002</v>
      </c>
      <c r="P49" s="43">
        <f t="shared" si="5"/>
        <v>52063.31</v>
      </c>
      <c r="Q49" s="44">
        <f t="shared" si="6"/>
        <v>17354.439999999999</v>
      </c>
      <c r="R49" s="43">
        <f t="shared" si="7"/>
        <v>52411.21</v>
      </c>
      <c r="S49" s="44">
        <f t="shared" si="8"/>
        <v>17470.400000000001</v>
      </c>
    </row>
    <row r="50" spans="1:19" s="14" customFormat="1" ht="15.5">
      <c r="A50" s="39">
        <v>32</v>
      </c>
      <c r="B50" s="15"/>
      <c r="C50" s="40">
        <v>363161</v>
      </c>
      <c r="D50" s="41">
        <v>366463</v>
      </c>
      <c r="E50" s="41">
        <v>368747</v>
      </c>
      <c r="F50" s="41">
        <v>372050</v>
      </c>
      <c r="G50" s="42">
        <v>374336</v>
      </c>
      <c r="H50" s="15"/>
      <c r="I50" s="39">
        <v>32</v>
      </c>
      <c r="J50" s="43">
        <f t="shared" si="0"/>
        <v>51568.86</v>
      </c>
      <c r="K50" s="44">
        <f t="shared" si="1"/>
        <v>17189.62</v>
      </c>
      <c r="L50" s="43">
        <f t="shared" si="2"/>
        <v>52037.75</v>
      </c>
      <c r="M50" s="44">
        <f t="shared" si="1"/>
        <v>17345.919999999998</v>
      </c>
      <c r="N50" s="43">
        <f t="shared" si="3"/>
        <v>52362.07</v>
      </c>
      <c r="O50" s="44">
        <f t="shared" si="4"/>
        <v>17454.02</v>
      </c>
      <c r="P50" s="43">
        <f t="shared" si="5"/>
        <v>52831.1</v>
      </c>
      <c r="Q50" s="44">
        <f t="shared" si="6"/>
        <v>17610.37</v>
      </c>
      <c r="R50" s="43">
        <f t="shared" si="7"/>
        <v>53155.71</v>
      </c>
      <c r="S50" s="44">
        <f t="shared" si="8"/>
        <v>17718.57</v>
      </c>
    </row>
    <row r="51" spans="1:19" s="14" customFormat="1" ht="15.5">
      <c r="A51" s="39">
        <v>33</v>
      </c>
      <c r="B51" s="15"/>
      <c r="C51" s="40">
        <v>369344</v>
      </c>
      <c r="D51" s="41">
        <v>372393</v>
      </c>
      <c r="E51" s="41">
        <v>374504</v>
      </c>
      <c r="F51" s="41">
        <v>377554</v>
      </c>
      <c r="G51" s="42">
        <v>379663</v>
      </c>
      <c r="H51" s="15"/>
      <c r="I51" s="39">
        <v>33</v>
      </c>
      <c r="J51" s="43">
        <f t="shared" si="0"/>
        <v>52446.85</v>
      </c>
      <c r="K51" s="44">
        <f t="shared" si="1"/>
        <v>17482.28</v>
      </c>
      <c r="L51" s="43">
        <f t="shared" si="2"/>
        <v>52879.81</v>
      </c>
      <c r="M51" s="44">
        <f t="shared" si="1"/>
        <v>17626.599999999999</v>
      </c>
      <c r="N51" s="43">
        <f t="shared" si="3"/>
        <v>53179.57</v>
      </c>
      <c r="O51" s="44">
        <f t="shared" si="4"/>
        <v>17726.52</v>
      </c>
      <c r="P51" s="43">
        <f t="shared" si="5"/>
        <v>53612.67</v>
      </c>
      <c r="Q51" s="44">
        <f t="shared" si="6"/>
        <v>17870.89</v>
      </c>
      <c r="R51" s="43">
        <f t="shared" si="7"/>
        <v>53912.15</v>
      </c>
      <c r="S51" s="44">
        <f t="shared" si="8"/>
        <v>17970.72</v>
      </c>
    </row>
    <row r="52" spans="1:19" s="14" customFormat="1" ht="15.5">
      <c r="A52" s="39">
        <v>34</v>
      </c>
      <c r="B52" s="15"/>
      <c r="C52" s="40">
        <v>375669</v>
      </c>
      <c r="D52" s="41">
        <v>378451</v>
      </c>
      <c r="E52" s="41">
        <v>380375</v>
      </c>
      <c r="F52" s="41">
        <v>383157</v>
      </c>
      <c r="G52" s="42">
        <v>385083</v>
      </c>
      <c r="H52" s="15"/>
      <c r="I52" s="39">
        <v>34</v>
      </c>
      <c r="J52" s="43">
        <f t="shared" si="0"/>
        <v>53345</v>
      </c>
      <c r="K52" s="44">
        <f t="shared" si="1"/>
        <v>17781.669999999998</v>
      </c>
      <c r="L52" s="43">
        <f t="shared" si="2"/>
        <v>53740.04</v>
      </c>
      <c r="M52" s="44">
        <f t="shared" si="1"/>
        <v>17913.349999999999</v>
      </c>
      <c r="N52" s="43">
        <f t="shared" si="3"/>
        <v>54013.25</v>
      </c>
      <c r="O52" s="44">
        <f t="shared" si="4"/>
        <v>18004.419999999998</v>
      </c>
      <c r="P52" s="43">
        <f t="shared" si="5"/>
        <v>54408.29</v>
      </c>
      <c r="Q52" s="44">
        <f t="shared" si="6"/>
        <v>18136.099999999999</v>
      </c>
      <c r="R52" s="43">
        <f t="shared" si="7"/>
        <v>54681.79</v>
      </c>
      <c r="S52" s="44">
        <f t="shared" si="8"/>
        <v>18227.259999999998</v>
      </c>
    </row>
    <row r="53" spans="1:19" s="14" customFormat="1" ht="15.5">
      <c r="A53" s="45">
        <v>35</v>
      </c>
      <c r="B53" s="15"/>
      <c r="C53" s="46">
        <v>382128</v>
      </c>
      <c r="D53" s="47">
        <v>384626</v>
      </c>
      <c r="E53" s="47">
        <v>386355</v>
      </c>
      <c r="F53" s="47">
        <v>388851</v>
      </c>
      <c r="G53" s="48">
        <v>390581</v>
      </c>
      <c r="H53" s="15"/>
      <c r="I53" s="45">
        <v>35</v>
      </c>
      <c r="J53" s="49">
        <f t="shared" si="0"/>
        <v>54262.18</v>
      </c>
      <c r="K53" s="50">
        <f t="shared" si="1"/>
        <v>18087.39</v>
      </c>
      <c r="L53" s="49">
        <f t="shared" si="2"/>
        <v>54616.89</v>
      </c>
      <c r="M53" s="50">
        <f t="shared" si="1"/>
        <v>18205.63</v>
      </c>
      <c r="N53" s="49">
        <f t="shared" si="3"/>
        <v>54862.41</v>
      </c>
      <c r="O53" s="50">
        <f t="shared" si="4"/>
        <v>18287.47</v>
      </c>
      <c r="P53" s="49">
        <f t="shared" si="5"/>
        <v>55216.84</v>
      </c>
      <c r="Q53" s="50">
        <f t="shared" si="6"/>
        <v>18405.61</v>
      </c>
      <c r="R53" s="49">
        <f t="shared" si="7"/>
        <v>55462.5</v>
      </c>
      <c r="S53" s="50">
        <f t="shared" si="8"/>
        <v>18487.5</v>
      </c>
    </row>
    <row r="54" spans="1:19" s="14" customFormat="1" ht="15.5">
      <c r="A54" s="33">
        <v>36</v>
      </c>
      <c r="B54" s="15"/>
      <c r="C54" s="34">
        <v>388735</v>
      </c>
      <c r="D54" s="35">
        <v>390933</v>
      </c>
      <c r="E54" s="35">
        <v>392452</v>
      </c>
      <c r="F54" s="35">
        <v>394648</v>
      </c>
      <c r="G54" s="36">
        <v>396169</v>
      </c>
      <c r="H54" s="15"/>
      <c r="I54" s="33">
        <v>36</v>
      </c>
      <c r="J54" s="43">
        <f t="shared" si="0"/>
        <v>55200.37</v>
      </c>
      <c r="K54" s="44">
        <f t="shared" si="1"/>
        <v>18400.12</v>
      </c>
      <c r="L54" s="43">
        <f t="shared" si="2"/>
        <v>55512.49</v>
      </c>
      <c r="M54" s="44">
        <f t="shared" si="1"/>
        <v>18504.16</v>
      </c>
      <c r="N54" s="43">
        <f t="shared" si="3"/>
        <v>55728.18</v>
      </c>
      <c r="O54" s="44">
        <f t="shared" si="4"/>
        <v>18576.060000000001</v>
      </c>
      <c r="P54" s="43">
        <f t="shared" si="5"/>
        <v>56040.02</v>
      </c>
      <c r="Q54" s="44">
        <f t="shared" si="6"/>
        <v>18680.009999999998</v>
      </c>
      <c r="R54" s="43">
        <f t="shared" si="7"/>
        <v>56256</v>
      </c>
      <c r="S54" s="44">
        <f t="shared" si="8"/>
        <v>18752</v>
      </c>
    </row>
    <row r="55" spans="1:19" s="14" customFormat="1" ht="15.5">
      <c r="A55" s="39">
        <v>37</v>
      </c>
      <c r="B55" s="15"/>
      <c r="C55" s="40">
        <v>395484</v>
      </c>
      <c r="D55" s="41">
        <v>397362</v>
      </c>
      <c r="E55" s="41">
        <v>398663</v>
      </c>
      <c r="F55" s="41">
        <v>400541</v>
      </c>
      <c r="G55" s="42">
        <v>401841</v>
      </c>
      <c r="H55" s="15"/>
      <c r="I55" s="39">
        <v>37</v>
      </c>
      <c r="J55" s="43">
        <f t="shared" si="0"/>
        <v>56158.73</v>
      </c>
      <c r="K55" s="44">
        <f t="shared" si="1"/>
        <v>18719.580000000002</v>
      </c>
      <c r="L55" s="43">
        <f t="shared" si="2"/>
        <v>56425.4</v>
      </c>
      <c r="M55" s="44">
        <f t="shared" si="1"/>
        <v>18808.47</v>
      </c>
      <c r="N55" s="43">
        <f t="shared" si="3"/>
        <v>56610.15</v>
      </c>
      <c r="O55" s="44">
        <f t="shared" si="4"/>
        <v>18870.05</v>
      </c>
      <c r="P55" s="43">
        <f t="shared" si="5"/>
        <v>56876.82</v>
      </c>
      <c r="Q55" s="44">
        <f t="shared" si="6"/>
        <v>18958.939999999999</v>
      </c>
      <c r="R55" s="43">
        <f t="shared" si="7"/>
        <v>57061.42</v>
      </c>
      <c r="S55" s="44">
        <f t="shared" si="8"/>
        <v>19020.47</v>
      </c>
    </row>
    <row r="56" spans="1:19" s="14" customFormat="1" ht="15.5">
      <c r="A56" s="39">
        <v>38</v>
      </c>
      <c r="B56" s="15"/>
      <c r="C56" s="40">
        <v>402650</v>
      </c>
      <c r="D56" s="41">
        <v>404222</v>
      </c>
      <c r="E56" s="41">
        <v>405311</v>
      </c>
      <c r="F56" s="41">
        <v>406883</v>
      </c>
      <c r="G56" s="42">
        <v>407973</v>
      </c>
      <c r="H56" s="15"/>
      <c r="I56" s="39">
        <v>38</v>
      </c>
      <c r="J56" s="43">
        <f t="shared" si="0"/>
        <v>57176.3</v>
      </c>
      <c r="K56" s="44">
        <f t="shared" si="1"/>
        <v>19058.77</v>
      </c>
      <c r="L56" s="43">
        <f t="shared" si="2"/>
        <v>57399.519999999997</v>
      </c>
      <c r="M56" s="44">
        <f t="shared" si="1"/>
        <v>19133.169999999998</v>
      </c>
      <c r="N56" s="43">
        <f t="shared" si="3"/>
        <v>57554.16</v>
      </c>
      <c r="O56" s="44">
        <f t="shared" si="4"/>
        <v>19184.72</v>
      </c>
      <c r="P56" s="43">
        <f t="shared" si="5"/>
        <v>57777.39</v>
      </c>
      <c r="Q56" s="44">
        <f t="shared" si="6"/>
        <v>19259.13</v>
      </c>
      <c r="R56" s="43">
        <f t="shared" si="7"/>
        <v>57932.17</v>
      </c>
      <c r="S56" s="44">
        <f t="shared" si="8"/>
        <v>19310.72</v>
      </c>
    </row>
    <row r="57" spans="1:19" s="14" customFormat="1" ht="15.5">
      <c r="A57" s="39">
        <v>39</v>
      </c>
      <c r="B57" s="15"/>
      <c r="C57" s="40">
        <v>409843</v>
      </c>
      <c r="D57" s="41">
        <v>411053</v>
      </c>
      <c r="E57" s="41">
        <v>411891</v>
      </c>
      <c r="F57" s="41">
        <v>413101</v>
      </c>
      <c r="G57" s="42">
        <v>413941</v>
      </c>
      <c r="H57" s="15"/>
      <c r="I57" s="39">
        <v>39</v>
      </c>
      <c r="J57" s="43">
        <f t="shared" si="0"/>
        <v>58197.71</v>
      </c>
      <c r="K57" s="44">
        <f t="shared" si="1"/>
        <v>19399.240000000002</v>
      </c>
      <c r="L57" s="43">
        <f t="shared" si="2"/>
        <v>58369.53</v>
      </c>
      <c r="M57" s="44">
        <f t="shared" si="1"/>
        <v>19456.509999999998</v>
      </c>
      <c r="N57" s="43">
        <f t="shared" si="3"/>
        <v>58488.52</v>
      </c>
      <c r="O57" s="44">
        <f t="shared" si="4"/>
        <v>19496.169999999998</v>
      </c>
      <c r="P57" s="43">
        <f t="shared" si="5"/>
        <v>58660.34</v>
      </c>
      <c r="Q57" s="44">
        <f t="shared" si="6"/>
        <v>19553.45</v>
      </c>
      <c r="R57" s="43">
        <f t="shared" si="7"/>
        <v>58779.62</v>
      </c>
      <c r="S57" s="44">
        <f t="shared" si="8"/>
        <v>19593.21</v>
      </c>
    </row>
    <row r="58" spans="1:19" s="14" customFormat="1" ht="15.5">
      <c r="A58" s="45">
        <v>40</v>
      </c>
      <c r="B58" s="15"/>
      <c r="C58" s="46">
        <v>417200</v>
      </c>
      <c r="D58" s="47">
        <v>418028</v>
      </c>
      <c r="E58" s="47">
        <v>418601</v>
      </c>
      <c r="F58" s="47">
        <v>419431</v>
      </c>
      <c r="G58" s="48">
        <v>420004</v>
      </c>
      <c r="H58" s="15"/>
      <c r="I58" s="45">
        <v>40</v>
      </c>
      <c r="J58" s="49">
        <f t="shared" si="0"/>
        <v>59242.400000000001</v>
      </c>
      <c r="K58" s="50">
        <f t="shared" si="1"/>
        <v>19747.47</v>
      </c>
      <c r="L58" s="49">
        <f t="shared" si="2"/>
        <v>59359.98</v>
      </c>
      <c r="M58" s="50">
        <f t="shared" si="1"/>
        <v>19786.66</v>
      </c>
      <c r="N58" s="49">
        <f t="shared" si="3"/>
        <v>59441.34</v>
      </c>
      <c r="O58" s="50">
        <f t="shared" si="4"/>
        <v>19813.78</v>
      </c>
      <c r="P58" s="49">
        <f t="shared" si="5"/>
        <v>59559.199999999997</v>
      </c>
      <c r="Q58" s="50">
        <f t="shared" si="6"/>
        <v>19853.07</v>
      </c>
      <c r="R58" s="49">
        <f t="shared" si="7"/>
        <v>59640.57</v>
      </c>
      <c r="S58" s="50">
        <f t="shared" si="8"/>
        <v>19880.189999999999</v>
      </c>
    </row>
    <row r="59" spans="1:19" s="14" customFormat="1" ht="15.5">
      <c r="A59" s="33">
        <v>41</v>
      </c>
      <c r="B59" s="15"/>
      <c r="C59" s="34">
        <v>424716</v>
      </c>
      <c r="D59" s="35">
        <v>425140</v>
      </c>
      <c r="E59" s="35">
        <v>425436</v>
      </c>
      <c r="F59" s="35">
        <v>425859</v>
      </c>
      <c r="G59" s="36">
        <v>426155</v>
      </c>
      <c r="H59" s="15"/>
      <c r="I59" s="33">
        <v>41</v>
      </c>
      <c r="J59" s="43">
        <f t="shared" si="0"/>
        <v>60309.67</v>
      </c>
      <c r="K59" s="44">
        <f t="shared" si="1"/>
        <v>20103.22</v>
      </c>
      <c r="L59" s="43">
        <f t="shared" si="2"/>
        <v>60369.88</v>
      </c>
      <c r="M59" s="44">
        <f t="shared" si="1"/>
        <v>20123.29</v>
      </c>
      <c r="N59" s="43">
        <f t="shared" si="3"/>
        <v>60411.91</v>
      </c>
      <c r="O59" s="44">
        <f t="shared" si="4"/>
        <v>20137.3</v>
      </c>
      <c r="P59" s="43">
        <f t="shared" si="5"/>
        <v>60471.98</v>
      </c>
      <c r="Q59" s="44">
        <f t="shared" si="6"/>
        <v>20157.330000000002</v>
      </c>
      <c r="R59" s="43">
        <f t="shared" si="7"/>
        <v>60514.01</v>
      </c>
      <c r="S59" s="44">
        <f t="shared" si="8"/>
        <v>20171.34</v>
      </c>
    </row>
    <row r="60" spans="1:19" s="14" customFormat="1" ht="15.5">
      <c r="A60" s="39">
        <v>42</v>
      </c>
      <c r="B60" s="15"/>
      <c r="C60" s="40">
        <v>432396</v>
      </c>
      <c r="D60" s="41">
        <v>432396</v>
      </c>
      <c r="E60" s="41">
        <v>432396</v>
      </c>
      <c r="F60" s="41">
        <v>432396</v>
      </c>
      <c r="G60" s="42">
        <v>432396</v>
      </c>
      <c r="H60" s="15"/>
      <c r="I60" s="39">
        <v>42</v>
      </c>
      <c r="J60" s="43">
        <f t="shared" si="0"/>
        <v>61400.23</v>
      </c>
      <c r="K60" s="44">
        <f t="shared" si="1"/>
        <v>20466.740000000002</v>
      </c>
      <c r="L60" s="43">
        <f t="shared" si="2"/>
        <v>61400.23</v>
      </c>
      <c r="M60" s="44">
        <f t="shared" si="1"/>
        <v>20466.740000000002</v>
      </c>
      <c r="N60" s="43">
        <f t="shared" si="3"/>
        <v>61400.23</v>
      </c>
      <c r="O60" s="44">
        <f t="shared" si="4"/>
        <v>20466.740000000002</v>
      </c>
      <c r="P60" s="43">
        <f t="shared" si="5"/>
        <v>61400.23</v>
      </c>
      <c r="Q60" s="44">
        <f t="shared" si="6"/>
        <v>20466.740000000002</v>
      </c>
      <c r="R60" s="43">
        <f t="shared" si="7"/>
        <v>61400.23</v>
      </c>
      <c r="S60" s="44">
        <f t="shared" si="8"/>
        <v>20466.740000000002</v>
      </c>
    </row>
    <row r="61" spans="1:19" s="14" customFormat="1" ht="15.5">
      <c r="A61" s="39">
        <v>43</v>
      </c>
      <c r="B61" s="15"/>
      <c r="C61" s="40">
        <v>442005</v>
      </c>
      <c r="D61" s="41">
        <v>442005</v>
      </c>
      <c r="E61" s="41">
        <v>442005</v>
      </c>
      <c r="F61" s="41">
        <v>442005</v>
      </c>
      <c r="G61" s="42">
        <v>442005</v>
      </c>
      <c r="H61" s="15"/>
      <c r="I61" s="39">
        <v>43</v>
      </c>
      <c r="J61" s="43">
        <f t="shared" si="0"/>
        <v>62764.71</v>
      </c>
      <c r="K61" s="44">
        <f t="shared" si="1"/>
        <v>20921.57</v>
      </c>
      <c r="L61" s="43">
        <f t="shared" si="2"/>
        <v>62764.71</v>
      </c>
      <c r="M61" s="44">
        <f t="shared" si="1"/>
        <v>20921.57</v>
      </c>
      <c r="N61" s="43">
        <f t="shared" si="3"/>
        <v>62764.71</v>
      </c>
      <c r="O61" s="44">
        <f t="shared" si="4"/>
        <v>20921.57</v>
      </c>
      <c r="P61" s="43">
        <f t="shared" si="5"/>
        <v>62764.71</v>
      </c>
      <c r="Q61" s="44">
        <f t="shared" si="6"/>
        <v>20921.57</v>
      </c>
      <c r="R61" s="43">
        <f t="shared" si="7"/>
        <v>62764.71</v>
      </c>
      <c r="S61" s="44">
        <f t="shared" si="8"/>
        <v>20921.57</v>
      </c>
    </row>
    <row r="62" spans="1:19" s="14" customFormat="1" ht="15.5">
      <c r="A62" s="39">
        <v>44</v>
      </c>
      <c r="B62" s="15"/>
      <c r="C62" s="40">
        <v>451881</v>
      </c>
      <c r="D62" s="41">
        <v>451881</v>
      </c>
      <c r="E62" s="41">
        <v>451881</v>
      </c>
      <c r="F62" s="41">
        <v>451881</v>
      </c>
      <c r="G62" s="42">
        <v>451881</v>
      </c>
      <c r="H62" s="15"/>
      <c r="I62" s="39">
        <v>44</v>
      </c>
      <c r="J62" s="43">
        <f t="shared" si="0"/>
        <v>64167.1</v>
      </c>
      <c r="K62" s="44">
        <f t="shared" si="1"/>
        <v>21389.03</v>
      </c>
      <c r="L62" s="43">
        <f t="shared" si="2"/>
        <v>64167.1</v>
      </c>
      <c r="M62" s="44">
        <f t="shared" si="1"/>
        <v>21389.03</v>
      </c>
      <c r="N62" s="43">
        <f t="shared" si="3"/>
        <v>64167.1</v>
      </c>
      <c r="O62" s="44">
        <f t="shared" si="4"/>
        <v>21389.03</v>
      </c>
      <c r="P62" s="43">
        <f t="shared" si="5"/>
        <v>64167.1</v>
      </c>
      <c r="Q62" s="44">
        <f t="shared" si="6"/>
        <v>21389.03</v>
      </c>
      <c r="R62" s="43">
        <f t="shared" si="7"/>
        <v>64167.1</v>
      </c>
      <c r="S62" s="44">
        <f t="shared" si="8"/>
        <v>21389.03</v>
      </c>
    </row>
    <row r="63" spans="1:19" s="14" customFormat="1" ht="15.5">
      <c r="A63" s="45">
        <v>45</v>
      </c>
      <c r="B63" s="15"/>
      <c r="C63" s="46">
        <v>462027</v>
      </c>
      <c r="D63" s="47">
        <v>462027</v>
      </c>
      <c r="E63" s="47">
        <v>462027</v>
      </c>
      <c r="F63" s="47">
        <v>462027</v>
      </c>
      <c r="G63" s="48">
        <v>462027</v>
      </c>
      <c r="H63" s="15"/>
      <c r="I63" s="45">
        <v>45</v>
      </c>
      <c r="J63" s="49">
        <f t="shared" si="0"/>
        <v>65607.83</v>
      </c>
      <c r="K63" s="50">
        <f t="shared" si="1"/>
        <v>21869.279999999999</v>
      </c>
      <c r="L63" s="49">
        <f t="shared" si="2"/>
        <v>65607.83</v>
      </c>
      <c r="M63" s="50">
        <f t="shared" si="1"/>
        <v>21869.279999999999</v>
      </c>
      <c r="N63" s="49">
        <f t="shared" si="3"/>
        <v>65607.83</v>
      </c>
      <c r="O63" s="50">
        <f t="shared" si="4"/>
        <v>21869.279999999999</v>
      </c>
      <c r="P63" s="49">
        <f t="shared" si="5"/>
        <v>65607.83</v>
      </c>
      <c r="Q63" s="50">
        <f t="shared" si="6"/>
        <v>21869.279999999999</v>
      </c>
      <c r="R63" s="49">
        <f t="shared" si="7"/>
        <v>65607.83</v>
      </c>
      <c r="S63" s="50">
        <f t="shared" si="8"/>
        <v>21869.279999999999</v>
      </c>
    </row>
    <row r="64" spans="1:19" s="14" customFormat="1" ht="15.5">
      <c r="A64" s="33">
        <v>46</v>
      </c>
      <c r="B64" s="15"/>
      <c r="C64" s="34">
        <v>472452</v>
      </c>
      <c r="D64" s="35">
        <v>472452</v>
      </c>
      <c r="E64" s="35">
        <v>472452</v>
      </c>
      <c r="F64" s="35">
        <v>472452</v>
      </c>
      <c r="G64" s="36">
        <v>472452</v>
      </c>
      <c r="H64" s="15"/>
      <c r="I64" s="33">
        <v>46</v>
      </c>
      <c r="J64" s="43">
        <f t="shared" si="0"/>
        <v>67088.179999999993</v>
      </c>
      <c r="K64" s="44">
        <f t="shared" si="1"/>
        <v>22362.73</v>
      </c>
      <c r="L64" s="43">
        <f t="shared" si="2"/>
        <v>67088.179999999993</v>
      </c>
      <c r="M64" s="44">
        <f t="shared" si="1"/>
        <v>22362.73</v>
      </c>
      <c r="N64" s="43">
        <f t="shared" si="3"/>
        <v>67088.179999999993</v>
      </c>
      <c r="O64" s="44">
        <f t="shared" si="4"/>
        <v>22362.73</v>
      </c>
      <c r="P64" s="43">
        <f t="shared" si="5"/>
        <v>67088.179999999993</v>
      </c>
      <c r="Q64" s="44">
        <f t="shared" si="6"/>
        <v>22362.73</v>
      </c>
      <c r="R64" s="43">
        <f t="shared" si="7"/>
        <v>67088.179999999993</v>
      </c>
      <c r="S64" s="44">
        <f t="shared" si="8"/>
        <v>22362.73</v>
      </c>
    </row>
    <row r="65" spans="1:19" s="14" customFormat="1" ht="15.5">
      <c r="A65" s="39">
        <v>47</v>
      </c>
      <c r="B65" s="15"/>
      <c r="C65" s="40">
        <v>480862</v>
      </c>
      <c r="D65" s="41">
        <v>480862</v>
      </c>
      <c r="E65" s="41">
        <v>480862</v>
      </c>
      <c r="F65" s="41">
        <v>480862</v>
      </c>
      <c r="G65" s="42">
        <v>480862</v>
      </c>
      <c r="H65" s="15"/>
      <c r="I65" s="39">
        <v>47</v>
      </c>
      <c r="J65" s="43">
        <f t="shared" si="0"/>
        <v>68282.399999999994</v>
      </c>
      <c r="K65" s="44">
        <f t="shared" si="1"/>
        <v>22760.799999999999</v>
      </c>
      <c r="L65" s="43">
        <f t="shared" si="2"/>
        <v>68282.399999999994</v>
      </c>
      <c r="M65" s="44">
        <f t="shared" si="1"/>
        <v>22760.799999999999</v>
      </c>
      <c r="N65" s="43">
        <f t="shared" si="3"/>
        <v>68282.399999999994</v>
      </c>
      <c r="O65" s="44">
        <f t="shared" si="4"/>
        <v>22760.799999999999</v>
      </c>
      <c r="P65" s="43">
        <f t="shared" si="5"/>
        <v>68282.399999999994</v>
      </c>
      <c r="Q65" s="44">
        <f t="shared" si="6"/>
        <v>22760.799999999999</v>
      </c>
      <c r="R65" s="43">
        <f t="shared" si="7"/>
        <v>68282.399999999994</v>
      </c>
      <c r="S65" s="44">
        <f t="shared" si="8"/>
        <v>22760.799999999999</v>
      </c>
    </row>
    <row r="66" spans="1:19" s="14" customFormat="1" ht="15.5">
      <c r="A66" s="39">
        <v>48</v>
      </c>
      <c r="B66" s="15"/>
      <c r="C66" s="40">
        <v>502966</v>
      </c>
      <c r="D66" s="41">
        <v>502966</v>
      </c>
      <c r="E66" s="41">
        <v>502966</v>
      </c>
      <c r="F66" s="41">
        <v>502966</v>
      </c>
      <c r="G66" s="42">
        <v>502966</v>
      </c>
      <c r="H66" s="15"/>
      <c r="I66" s="39">
        <v>48</v>
      </c>
      <c r="J66" s="43">
        <f t="shared" si="0"/>
        <v>71421.17</v>
      </c>
      <c r="K66" s="44">
        <f t="shared" si="1"/>
        <v>23807.06</v>
      </c>
      <c r="L66" s="43">
        <f t="shared" si="2"/>
        <v>71421.17</v>
      </c>
      <c r="M66" s="44">
        <f t="shared" si="1"/>
        <v>23807.06</v>
      </c>
      <c r="N66" s="43">
        <f t="shared" si="3"/>
        <v>71421.17</v>
      </c>
      <c r="O66" s="44">
        <f t="shared" si="4"/>
        <v>23807.06</v>
      </c>
      <c r="P66" s="43">
        <f t="shared" si="5"/>
        <v>71421.17</v>
      </c>
      <c r="Q66" s="44">
        <f t="shared" si="6"/>
        <v>23807.06</v>
      </c>
      <c r="R66" s="43">
        <f t="shared" si="7"/>
        <v>71421.17</v>
      </c>
      <c r="S66" s="44">
        <f t="shared" si="8"/>
        <v>23807.06</v>
      </c>
    </row>
    <row r="67" spans="1:19" s="14" customFormat="1" ht="15.5">
      <c r="A67" s="39">
        <v>49</v>
      </c>
      <c r="B67" s="15"/>
      <c r="C67" s="40">
        <v>536720</v>
      </c>
      <c r="D67" s="41">
        <v>536720</v>
      </c>
      <c r="E67" s="41">
        <v>536720</v>
      </c>
      <c r="F67" s="41">
        <v>536720</v>
      </c>
      <c r="G67" s="42">
        <v>536720</v>
      </c>
      <c r="H67" s="15"/>
      <c r="I67" s="39">
        <v>49</v>
      </c>
      <c r="J67" s="43">
        <f t="shared" si="0"/>
        <v>76214.240000000005</v>
      </c>
      <c r="K67" s="44">
        <f t="shared" si="1"/>
        <v>25404.75</v>
      </c>
      <c r="L67" s="43">
        <f t="shared" si="2"/>
        <v>76214.240000000005</v>
      </c>
      <c r="M67" s="44">
        <f t="shared" si="1"/>
        <v>25404.75</v>
      </c>
      <c r="N67" s="43">
        <f t="shared" si="3"/>
        <v>76214.240000000005</v>
      </c>
      <c r="O67" s="44">
        <f t="shared" si="4"/>
        <v>25404.75</v>
      </c>
      <c r="P67" s="43">
        <f t="shared" si="5"/>
        <v>76214.240000000005</v>
      </c>
      <c r="Q67" s="44">
        <f t="shared" si="6"/>
        <v>25404.75</v>
      </c>
      <c r="R67" s="43">
        <f t="shared" si="7"/>
        <v>76214.240000000005</v>
      </c>
      <c r="S67" s="44">
        <f t="shared" si="8"/>
        <v>25404.75</v>
      </c>
    </row>
    <row r="68" spans="1:19" s="14" customFormat="1" ht="15.5">
      <c r="A68" s="45">
        <v>50</v>
      </c>
      <c r="B68" s="15"/>
      <c r="C68" s="46">
        <v>587730</v>
      </c>
      <c r="D68" s="47">
        <v>587730</v>
      </c>
      <c r="E68" s="47">
        <v>587730</v>
      </c>
      <c r="F68" s="47">
        <v>587730</v>
      </c>
      <c r="G68" s="48">
        <v>587730</v>
      </c>
      <c r="H68" s="15"/>
      <c r="I68" s="45">
        <v>50</v>
      </c>
      <c r="J68" s="49">
        <f t="shared" si="0"/>
        <v>83457.66</v>
      </c>
      <c r="K68" s="50">
        <f t="shared" si="1"/>
        <v>27819.22</v>
      </c>
      <c r="L68" s="49">
        <f t="shared" si="2"/>
        <v>83457.66</v>
      </c>
      <c r="M68" s="50">
        <f t="shared" si="1"/>
        <v>27819.22</v>
      </c>
      <c r="N68" s="49">
        <f t="shared" si="3"/>
        <v>83457.66</v>
      </c>
      <c r="O68" s="50">
        <f t="shared" si="4"/>
        <v>27819.22</v>
      </c>
      <c r="P68" s="49">
        <f t="shared" si="5"/>
        <v>83457.66</v>
      </c>
      <c r="Q68" s="50">
        <f t="shared" si="6"/>
        <v>27819.22</v>
      </c>
      <c r="R68" s="49">
        <f t="shared" si="7"/>
        <v>83457.66</v>
      </c>
      <c r="S68" s="50">
        <f t="shared" si="8"/>
        <v>27819.22</v>
      </c>
    </row>
    <row r="69" spans="1:19" s="14" customFormat="1" ht="15.5">
      <c r="A69" s="33">
        <v>51</v>
      </c>
      <c r="B69" s="15"/>
      <c r="C69" s="34">
        <v>651304</v>
      </c>
      <c r="D69" s="35">
        <v>651304</v>
      </c>
      <c r="E69" s="35">
        <v>651304</v>
      </c>
      <c r="F69" s="35">
        <v>651304</v>
      </c>
      <c r="G69" s="36">
        <v>651304</v>
      </c>
      <c r="H69" s="15"/>
      <c r="I69" s="33">
        <v>51</v>
      </c>
      <c r="J69" s="43">
        <f t="shared" si="0"/>
        <v>92485.17</v>
      </c>
      <c r="K69" s="44">
        <f t="shared" si="1"/>
        <v>30828.39</v>
      </c>
      <c r="L69" s="43">
        <f t="shared" si="2"/>
        <v>92485.17</v>
      </c>
      <c r="M69" s="44">
        <f t="shared" si="1"/>
        <v>30828.39</v>
      </c>
      <c r="N69" s="43">
        <f t="shared" si="3"/>
        <v>92485.17</v>
      </c>
      <c r="O69" s="44">
        <f t="shared" si="4"/>
        <v>30828.39</v>
      </c>
      <c r="P69" s="43">
        <f t="shared" si="5"/>
        <v>92485.17</v>
      </c>
      <c r="Q69" s="44">
        <f t="shared" si="6"/>
        <v>30828.39</v>
      </c>
      <c r="R69" s="43">
        <f t="shared" si="7"/>
        <v>92485.17</v>
      </c>
      <c r="S69" s="44">
        <f t="shared" si="8"/>
        <v>30828.39</v>
      </c>
    </row>
    <row r="70" spans="1:19" s="14" customFormat="1" ht="15.5">
      <c r="A70" s="39">
        <v>52</v>
      </c>
      <c r="B70" s="15"/>
      <c r="C70" s="40">
        <v>741766</v>
      </c>
      <c r="D70" s="41">
        <v>741766</v>
      </c>
      <c r="E70" s="41">
        <v>741766</v>
      </c>
      <c r="F70" s="41">
        <v>741766</v>
      </c>
      <c r="G70" s="42">
        <v>741766</v>
      </c>
      <c r="H70" s="15"/>
      <c r="I70" s="39">
        <v>52</v>
      </c>
      <c r="J70" s="43">
        <f t="shared" si="0"/>
        <v>105330.77</v>
      </c>
      <c r="K70" s="44">
        <f t="shared" si="1"/>
        <v>35110.26</v>
      </c>
      <c r="L70" s="43">
        <f t="shared" si="2"/>
        <v>105330.77</v>
      </c>
      <c r="M70" s="44">
        <f t="shared" si="1"/>
        <v>35110.26</v>
      </c>
      <c r="N70" s="43">
        <f t="shared" si="3"/>
        <v>105330.77</v>
      </c>
      <c r="O70" s="44">
        <f t="shared" si="4"/>
        <v>35110.26</v>
      </c>
      <c r="P70" s="43">
        <f t="shared" si="5"/>
        <v>105330.77</v>
      </c>
      <c r="Q70" s="44">
        <f t="shared" si="6"/>
        <v>35110.26</v>
      </c>
      <c r="R70" s="43">
        <f t="shared" si="7"/>
        <v>105330.77</v>
      </c>
      <c r="S70" s="44">
        <f t="shared" si="8"/>
        <v>35110.26</v>
      </c>
    </row>
    <row r="71" spans="1:19" s="14" customFormat="1" ht="15.5">
      <c r="A71" s="39">
        <v>53</v>
      </c>
      <c r="B71" s="15"/>
      <c r="C71" s="40">
        <v>825709</v>
      </c>
      <c r="D71" s="41">
        <v>825709</v>
      </c>
      <c r="E71" s="41">
        <v>825709</v>
      </c>
      <c r="F71" s="41">
        <v>825709</v>
      </c>
      <c r="G71" s="42">
        <v>825709</v>
      </c>
      <c r="H71" s="15"/>
      <c r="I71" s="39">
        <v>53</v>
      </c>
      <c r="J71" s="43">
        <f t="shared" si="0"/>
        <v>117250.68</v>
      </c>
      <c r="K71" s="44">
        <f t="shared" si="1"/>
        <v>39083.56</v>
      </c>
      <c r="L71" s="43">
        <f t="shared" si="2"/>
        <v>117250.68</v>
      </c>
      <c r="M71" s="44">
        <f t="shared" si="1"/>
        <v>39083.56</v>
      </c>
      <c r="N71" s="43">
        <f t="shared" si="3"/>
        <v>117250.68</v>
      </c>
      <c r="O71" s="44">
        <f t="shared" si="4"/>
        <v>39083.56</v>
      </c>
      <c r="P71" s="43">
        <f t="shared" si="5"/>
        <v>117250.68</v>
      </c>
      <c r="Q71" s="44">
        <f t="shared" si="6"/>
        <v>39083.56</v>
      </c>
      <c r="R71" s="43">
        <f t="shared" si="7"/>
        <v>117250.68</v>
      </c>
      <c r="S71" s="44">
        <f t="shared" si="8"/>
        <v>39083.56</v>
      </c>
    </row>
    <row r="72" spans="1:19" s="14" customFormat="1" ht="15.5">
      <c r="A72" s="39">
        <v>54</v>
      </c>
      <c r="B72" s="15"/>
      <c r="C72" s="40">
        <v>930331</v>
      </c>
      <c r="D72" s="41">
        <v>930331</v>
      </c>
      <c r="E72" s="41">
        <v>930331</v>
      </c>
      <c r="F72" s="41">
        <v>930331</v>
      </c>
      <c r="G72" s="42">
        <v>930331</v>
      </c>
      <c r="H72" s="15"/>
      <c r="I72" s="39">
        <v>54</v>
      </c>
      <c r="J72" s="43">
        <f t="shared" si="0"/>
        <v>132107</v>
      </c>
      <c r="K72" s="44">
        <f t="shared" si="1"/>
        <v>44035.67</v>
      </c>
      <c r="L72" s="43">
        <f t="shared" si="2"/>
        <v>132107</v>
      </c>
      <c r="M72" s="44">
        <f t="shared" si="1"/>
        <v>44035.67</v>
      </c>
      <c r="N72" s="43">
        <f t="shared" si="3"/>
        <v>132107</v>
      </c>
      <c r="O72" s="44">
        <f t="shared" si="4"/>
        <v>44035.67</v>
      </c>
      <c r="P72" s="43">
        <f t="shared" si="5"/>
        <v>132107</v>
      </c>
      <c r="Q72" s="44">
        <f t="shared" si="6"/>
        <v>44035.67</v>
      </c>
      <c r="R72" s="43">
        <f t="shared" si="7"/>
        <v>132107</v>
      </c>
      <c r="S72" s="44">
        <f t="shared" si="8"/>
        <v>44035.67</v>
      </c>
    </row>
    <row r="73" spans="1:19" s="14" customFormat="1" ht="15.5">
      <c r="A73" s="45">
        <v>55</v>
      </c>
      <c r="B73" s="15"/>
      <c r="C73" s="46">
        <v>1043621</v>
      </c>
      <c r="D73" s="47">
        <v>1043621</v>
      </c>
      <c r="E73" s="47">
        <v>1043621</v>
      </c>
      <c r="F73" s="47">
        <v>1043621</v>
      </c>
      <c r="G73" s="48">
        <v>1043621</v>
      </c>
      <c r="H73" s="15"/>
      <c r="I73" s="45">
        <v>55</v>
      </c>
      <c r="J73" s="49">
        <f t="shared" si="0"/>
        <v>148194.18</v>
      </c>
      <c r="K73" s="50">
        <f t="shared" si="1"/>
        <v>49398.06</v>
      </c>
      <c r="L73" s="49">
        <f t="shared" si="2"/>
        <v>148194.18</v>
      </c>
      <c r="M73" s="50">
        <f t="shared" si="1"/>
        <v>49398.06</v>
      </c>
      <c r="N73" s="49">
        <f t="shared" si="3"/>
        <v>148194.18</v>
      </c>
      <c r="O73" s="50">
        <f t="shared" si="4"/>
        <v>49398.06</v>
      </c>
      <c r="P73" s="49">
        <f t="shared" si="5"/>
        <v>148194.18</v>
      </c>
      <c r="Q73" s="50">
        <f t="shared" si="6"/>
        <v>49398.06</v>
      </c>
      <c r="R73" s="49">
        <f t="shared" si="7"/>
        <v>148194.18</v>
      </c>
      <c r="S73" s="50">
        <f t="shared" si="8"/>
        <v>49398.06</v>
      </c>
    </row>
    <row r="74" spans="1:19" s="14" customFormat="1" ht="15.5">
      <c r="A74" s="51" t="s">
        <v>13</v>
      </c>
      <c r="C74" s="52">
        <v>1170662</v>
      </c>
      <c r="D74" s="53">
        <v>1170662</v>
      </c>
      <c r="E74" s="53">
        <v>1170662</v>
      </c>
      <c r="F74" s="53">
        <v>1170662</v>
      </c>
      <c r="G74" s="54">
        <v>1170662</v>
      </c>
      <c r="I74" s="51" t="s">
        <v>13</v>
      </c>
      <c r="J74" s="49">
        <f t="shared" si="0"/>
        <v>166234</v>
      </c>
      <c r="K74" s="50">
        <f t="shared" si="1"/>
        <v>55411.33</v>
      </c>
      <c r="L74" s="49">
        <f t="shared" si="2"/>
        <v>166234</v>
      </c>
      <c r="M74" s="50">
        <f t="shared" si="1"/>
        <v>55411.33</v>
      </c>
      <c r="N74" s="49">
        <f t="shared" si="3"/>
        <v>166234</v>
      </c>
      <c r="O74" s="50">
        <f t="shared" si="4"/>
        <v>55411.33</v>
      </c>
      <c r="P74" s="49">
        <f t="shared" si="5"/>
        <v>166234</v>
      </c>
      <c r="Q74" s="50">
        <f t="shared" si="6"/>
        <v>55411.33</v>
      </c>
      <c r="R74" s="49">
        <f t="shared" si="7"/>
        <v>166234</v>
      </c>
      <c r="S74" s="50">
        <f t="shared" si="8"/>
        <v>55411.33</v>
      </c>
    </row>
    <row r="75" spans="1:19" ht="15.5">
      <c r="J75" s="10"/>
      <c r="K75" s="10"/>
      <c r="L75" s="10"/>
    </row>
    <row r="76" spans="1:19" ht="15.5">
      <c r="J76" s="10"/>
      <c r="K76" s="4"/>
      <c r="L76" s="4"/>
    </row>
    <row r="77" spans="1:19" ht="15.5">
      <c r="H77" s="55"/>
      <c r="I77" s="55"/>
      <c r="J77" s="10"/>
      <c r="K77" s="10"/>
      <c r="L77" s="10"/>
    </row>
    <row r="78" spans="1:19" ht="15.5">
      <c r="H78" s="55"/>
      <c r="I78" s="55"/>
      <c r="J78" s="10"/>
      <c r="K78" s="4"/>
      <c r="L78" s="4"/>
    </row>
    <row r="79" spans="1:19" ht="15.5">
      <c r="H79" s="55"/>
      <c r="I79" s="55"/>
      <c r="J79" s="10"/>
      <c r="K79" s="10"/>
      <c r="L79" s="10"/>
    </row>
    <row r="80" spans="1:19" ht="15.5">
      <c r="H80" s="55"/>
      <c r="I80" s="55"/>
      <c r="J80" s="10"/>
      <c r="K80" s="4"/>
      <c r="L80" s="4"/>
    </row>
    <row r="81" spans="8:12" ht="15.5">
      <c r="H81" s="55"/>
      <c r="I81" s="55"/>
      <c r="J81" s="10"/>
      <c r="K81" s="10"/>
      <c r="L81" s="10"/>
    </row>
    <row r="82" spans="8:12" ht="15.5">
      <c r="H82" s="55"/>
      <c r="I82" s="55"/>
      <c r="J82" s="10"/>
      <c r="K82" s="4"/>
      <c r="L82" s="4"/>
    </row>
    <row r="83" spans="8:12" ht="15.5">
      <c r="H83" s="55"/>
      <c r="I83" s="55"/>
      <c r="J83" s="10"/>
      <c r="K83" s="10"/>
      <c r="L83" s="10"/>
    </row>
    <row r="84" spans="8:12" ht="15.5">
      <c r="H84" s="55"/>
      <c r="I84" s="55"/>
      <c r="J84" s="10"/>
      <c r="K84" s="4"/>
      <c r="L84" s="4"/>
    </row>
    <row r="85" spans="8:12" ht="15.5">
      <c r="H85" s="55"/>
      <c r="I85" s="55"/>
      <c r="J85" s="10"/>
      <c r="K85" s="10"/>
      <c r="L85" s="10"/>
    </row>
    <row r="86" spans="8:12" ht="15.5">
      <c r="H86" s="55"/>
      <c r="I86" s="55"/>
      <c r="J86" s="10"/>
      <c r="K86" s="4"/>
      <c r="L86" s="4"/>
    </row>
    <row r="87" spans="8:12" ht="15.5">
      <c r="H87" s="55"/>
      <c r="I87" s="55"/>
      <c r="J87" s="10"/>
      <c r="K87" s="10"/>
      <c r="L87" s="10"/>
    </row>
    <row r="88" spans="8:12" ht="15.5">
      <c r="H88" s="55"/>
      <c r="I88" s="55"/>
      <c r="J88" s="10"/>
      <c r="K88" s="4"/>
      <c r="L88" s="4"/>
    </row>
    <row r="89" spans="8:12" ht="15.5">
      <c r="H89" s="55"/>
      <c r="I89" s="55"/>
      <c r="J89" s="10"/>
      <c r="K89" s="10"/>
      <c r="L89" s="10"/>
    </row>
    <row r="90" spans="8:12" ht="15.5">
      <c r="H90" s="55"/>
      <c r="I90" s="55"/>
      <c r="J90" s="10"/>
      <c r="K90" s="4"/>
      <c r="L90" s="4"/>
    </row>
    <row r="91" spans="8:12" ht="15.5">
      <c r="H91" s="55"/>
      <c r="I91" s="55"/>
      <c r="J91" s="10"/>
      <c r="K91" s="10"/>
      <c r="L91" s="10"/>
    </row>
    <row r="92" spans="8:12" ht="15.5">
      <c r="H92" s="55"/>
      <c r="I92" s="55"/>
      <c r="J92" s="10"/>
      <c r="K92" s="4"/>
      <c r="L92" s="4"/>
    </row>
    <row r="93" spans="8:12" ht="15.5">
      <c r="H93" s="55"/>
      <c r="I93" s="55"/>
      <c r="J93" s="10"/>
      <c r="K93" s="10"/>
      <c r="L93" s="10"/>
    </row>
    <row r="94" spans="8:12" ht="15.5">
      <c r="H94" s="55"/>
      <c r="I94" s="55"/>
      <c r="J94" s="10"/>
      <c r="K94" s="4"/>
      <c r="L94" s="4"/>
    </row>
    <row r="95" spans="8:12" ht="15.5">
      <c r="H95" s="55"/>
      <c r="I95" s="55"/>
      <c r="J95" s="10"/>
      <c r="K95" s="10"/>
      <c r="L95" s="10"/>
    </row>
    <row r="96" spans="8:12" ht="15.5">
      <c r="H96" s="55"/>
      <c r="I96" s="55"/>
      <c r="J96" s="10"/>
      <c r="K96" s="4"/>
      <c r="L96" s="4"/>
    </row>
    <row r="97" spans="8:12" ht="15.5">
      <c r="H97" s="55"/>
      <c r="I97" s="55"/>
      <c r="J97" s="10"/>
      <c r="K97" s="10"/>
      <c r="L97" s="10"/>
    </row>
    <row r="98" spans="8:12" ht="15.5">
      <c r="H98" s="55"/>
      <c r="I98" s="55"/>
      <c r="J98" s="10"/>
      <c r="K98" s="4"/>
      <c r="L98" s="4"/>
    </row>
    <row r="99" spans="8:12" ht="15.5">
      <c r="H99" s="55"/>
      <c r="I99" s="55"/>
      <c r="J99" s="10"/>
      <c r="K99" s="10"/>
      <c r="L99" s="10"/>
    </row>
    <row r="100" spans="8:12" ht="15.5">
      <c r="H100" s="55"/>
      <c r="I100" s="55"/>
      <c r="J100" s="10"/>
      <c r="K100" s="4"/>
      <c r="L100" s="4"/>
    </row>
    <row r="101" spans="8:12" ht="15.5">
      <c r="H101" s="55"/>
      <c r="I101" s="55"/>
      <c r="J101" s="10"/>
      <c r="K101" s="10"/>
      <c r="L101" s="10"/>
    </row>
    <row r="102" spans="8:12" ht="15.5">
      <c r="H102" s="55"/>
      <c r="I102" s="55"/>
      <c r="J102" s="10"/>
      <c r="K102" s="4"/>
      <c r="L102" s="4"/>
    </row>
    <row r="103" spans="8:12" ht="15.5">
      <c r="H103" s="55"/>
      <c r="I103" s="55"/>
      <c r="J103" s="10"/>
      <c r="K103" s="10"/>
      <c r="L103" s="10"/>
    </row>
    <row r="104" spans="8:12" ht="15.5">
      <c r="H104" s="55"/>
      <c r="I104" s="55"/>
      <c r="J104" s="10"/>
      <c r="K104" s="4"/>
      <c r="L104" s="4"/>
    </row>
    <row r="105" spans="8:12" ht="15.5">
      <c r="H105" s="55"/>
      <c r="I105" s="55"/>
      <c r="J105" s="10"/>
      <c r="K105" s="10"/>
      <c r="L105" s="10"/>
    </row>
    <row r="106" spans="8:12" ht="15.5">
      <c r="H106" s="55"/>
      <c r="I106" s="55"/>
      <c r="J106" s="10"/>
      <c r="K106" s="4"/>
      <c r="L106" s="4"/>
    </row>
    <row r="107" spans="8:12" ht="15.5">
      <c r="H107" s="55"/>
      <c r="I107" s="55"/>
      <c r="J107" s="10"/>
      <c r="K107" s="10"/>
      <c r="L107" s="10"/>
    </row>
    <row r="108" spans="8:12" ht="15.5">
      <c r="H108" s="55"/>
      <c r="I108" s="55"/>
      <c r="J108" s="10"/>
      <c r="K108" s="4"/>
      <c r="L108" s="4"/>
    </row>
    <row r="109" spans="8:12" ht="15.5">
      <c r="H109" s="55"/>
      <c r="I109" s="55"/>
      <c r="J109" s="10"/>
      <c r="K109" s="10"/>
      <c r="L109" s="10"/>
    </row>
    <row r="110" spans="8:12" ht="15.5">
      <c r="H110" s="55"/>
      <c r="I110" s="55"/>
      <c r="J110" s="10"/>
      <c r="K110" s="4"/>
      <c r="L110" s="4"/>
    </row>
    <row r="111" spans="8:12" ht="15.5">
      <c r="H111" s="55"/>
      <c r="I111" s="55"/>
      <c r="J111" s="10"/>
      <c r="K111" s="10"/>
      <c r="L111" s="10"/>
    </row>
    <row r="112" spans="8:12" ht="15.5">
      <c r="H112" s="55"/>
      <c r="I112" s="55"/>
      <c r="J112" s="10"/>
      <c r="K112" s="4"/>
      <c r="L112" s="4"/>
    </row>
    <row r="113" spans="8:12" ht="15.5">
      <c r="H113" s="55"/>
      <c r="I113" s="55"/>
      <c r="J113" s="10"/>
      <c r="K113" s="10"/>
      <c r="L113" s="10"/>
    </row>
    <row r="114" spans="8:12" ht="15.5">
      <c r="H114" s="55"/>
      <c r="I114" s="55"/>
      <c r="J114" s="10"/>
      <c r="K114" s="4"/>
      <c r="L114" s="4"/>
    </row>
    <row r="115" spans="8:12" ht="15.5">
      <c r="H115" s="55"/>
      <c r="I115" s="55"/>
      <c r="J115" s="10"/>
      <c r="K115" s="10"/>
      <c r="L115" s="10"/>
    </row>
    <row r="116" spans="8:12" ht="15.5">
      <c r="H116" s="55"/>
      <c r="I116" s="55"/>
      <c r="J116" s="10"/>
      <c r="K116" s="4"/>
      <c r="L116" s="4"/>
    </row>
    <row r="117" spans="8:12" ht="15.5">
      <c r="H117" s="55"/>
      <c r="I117" s="55"/>
      <c r="J117" s="10"/>
      <c r="K117" s="10"/>
      <c r="L117" s="10"/>
    </row>
    <row r="118" spans="8:12" ht="15.5">
      <c r="H118" s="55"/>
      <c r="I118" s="55"/>
      <c r="J118" s="10"/>
      <c r="K118" s="4"/>
      <c r="L118" s="4"/>
    </row>
    <row r="119" spans="8:12" ht="15.5">
      <c r="H119" s="55"/>
      <c r="I119" s="55"/>
      <c r="J119" s="10"/>
      <c r="K119" s="10"/>
      <c r="L119" s="10"/>
    </row>
    <row r="120" spans="8:12" ht="15.5">
      <c r="H120" s="55"/>
      <c r="I120" s="55"/>
      <c r="J120" s="10"/>
      <c r="K120" s="4"/>
      <c r="L120" s="4"/>
    </row>
    <row r="121" spans="8:12" ht="15.5">
      <c r="H121" s="55"/>
      <c r="I121" s="55"/>
      <c r="J121" s="10"/>
      <c r="K121" s="10"/>
      <c r="L121" s="10"/>
    </row>
    <row r="122" spans="8:12" ht="15.5">
      <c r="H122" s="55"/>
      <c r="I122" s="55"/>
      <c r="J122" s="10"/>
      <c r="K122" s="4"/>
      <c r="L122" s="4"/>
    </row>
    <row r="123" spans="8:12" ht="15.5">
      <c r="H123" s="55"/>
      <c r="I123" s="55"/>
      <c r="J123" s="10"/>
      <c r="K123" s="10"/>
      <c r="L123" s="10"/>
    </row>
    <row r="124" spans="8:12" ht="15.5">
      <c r="H124" s="55"/>
      <c r="I124" s="55"/>
      <c r="J124" s="10"/>
      <c r="K124" s="4"/>
      <c r="L124" s="4"/>
    </row>
    <row r="125" spans="8:12" ht="15.5">
      <c r="H125" s="55"/>
      <c r="I125" s="55"/>
      <c r="J125" s="10"/>
      <c r="K125" s="10"/>
      <c r="L125" s="10"/>
    </row>
    <row r="126" spans="8:12" ht="15.5">
      <c r="H126" s="55"/>
      <c r="I126" s="55"/>
      <c r="J126" s="10"/>
      <c r="K126" s="4"/>
      <c r="L126" s="4"/>
    </row>
    <row r="127" spans="8:12" ht="15.5">
      <c r="H127" s="55"/>
      <c r="I127" s="55"/>
      <c r="J127" s="10"/>
      <c r="K127" s="10"/>
      <c r="L127" s="10"/>
    </row>
    <row r="128" spans="8:12" ht="15.5">
      <c r="H128" s="55"/>
      <c r="I128" s="55"/>
      <c r="J128" s="10"/>
      <c r="K128" s="4"/>
      <c r="L128" s="4"/>
    </row>
    <row r="129" spans="8:12" ht="15.5">
      <c r="H129" s="55"/>
      <c r="I129" s="55"/>
      <c r="J129" s="10"/>
      <c r="K129" s="56"/>
      <c r="L129" s="56"/>
    </row>
    <row r="130" spans="8:12" ht="15.5">
      <c r="H130" s="55"/>
      <c r="I130" s="55"/>
      <c r="J130" s="4"/>
    </row>
    <row r="131" spans="8:12" ht="15.5">
      <c r="H131" s="55"/>
      <c r="I131" s="55"/>
      <c r="J131" s="4"/>
    </row>
    <row r="132" spans="8:12" ht="15.5">
      <c r="H132" s="55"/>
      <c r="I132" s="55"/>
      <c r="J132" s="4"/>
      <c r="K132" s="4"/>
      <c r="L132" s="4"/>
    </row>
    <row r="133" spans="8:12" ht="15.5">
      <c r="J133" s="4"/>
      <c r="K133" s="4"/>
      <c r="L133" s="4"/>
    </row>
    <row r="134" spans="8:12" ht="15.5">
      <c r="J134" s="4"/>
      <c r="K134" s="4"/>
      <c r="L134" s="4"/>
    </row>
    <row r="135" spans="8:12" ht="15.5">
      <c r="J135" s="4"/>
      <c r="K135" s="4"/>
      <c r="L135" s="4"/>
    </row>
    <row r="136" spans="8:12" ht="15.5">
      <c r="J136" s="4"/>
      <c r="K136" s="4"/>
      <c r="L136" s="4"/>
    </row>
    <row r="137" spans="8:12" ht="15.5">
      <c r="J137" s="4"/>
      <c r="K137" s="4"/>
      <c r="L137" s="4"/>
    </row>
    <row r="138" spans="8:12" ht="15.5">
      <c r="J138" s="4"/>
      <c r="K138" s="4"/>
      <c r="L138" s="4"/>
    </row>
    <row r="139" spans="8:12" ht="15.5">
      <c r="J139" s="4"/>
      <c r="K139" s="4"/>
      <c r="L139" s="4"/>
    </row>
    <row r="140" spans="8:12" ht="15.5">
      <c r="J140" s="4"/>
      <c r="K140" s="4"/>
      <c r="L140" s="4"/>
    </row>
    <row r="141" spans="8:12" ht="15.5">
      <c r="J141" s="4"/>
      <c r="K141" s="4"/>
      <c r="L141" s="4"/>
    </row>
  </sheetData>
  <mergeCells count="7">
    <mergeCell ref="C15:G15"/>
    <mergeCell ref="J15:S15"/>
    <mergeCell ref="J16:K16"/>
    <mergeCell ref="L16:M16"/>
    <mergeCell ref="N16:O16"/>
    <mergeCell ref="P16:Q16"/>
    <mergeCell ref="R16:S16"/>
  </mergeCells>
  <hyperlinks>
    <hyperlink ref="J8" r:id="rId1" xr:uid="{094C0B1F-EBBD-4B16-980B-C1223C328EAC}"/>
  </hyperlinks>
  <pageMargins left="0.7" right="0.7" top="0.75" bottom="0.75" header="0.3" footer="0.3"/>
  <pageSetup paperSize="9" scale="50" orientation="portrait" r:id="rId2"/>
  <colBreaks count="1" manualBreakCount="1">
    <brk id="8" max="71" man="1"/>
  </colBreaks>
  <ignoredErrors>
    <ignoredError sqref="L19:L54 L55:L74 N19:N74 P19:P74 R19:R7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36981F920114AA49B8778FA8D031F" ma:contentTypeVersion="1" ma:contentTypeDescription="Create a new document." ma:contentTypeScope="" ma:versionID="d51e759047f967e040ae91cc16e4756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aee3dc95b78b4b94499faeb02ba9c9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FEDBE7-140A-464B-BD78-04E7102788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C889F9-B4C0-487A-B593-614CC6FDE9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929B01-9D80-467B-BDF6-23724CAF423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Wiese</dc:creator>
  <cp:lastModifiedBy>Jens Finn Christensen</cp:lastModifiedBy>
  <cp:lastPrinted>2022-02-18T12:12:35Z</cp:lastPrinted>
  <dcterms:created xsi:type="dcterms:W3CDTF">2022-02-11T12:46:23Z</dcterms:created>
  <dcterms:modified xsi:type="dcterms:W3CDTF">2022-08-23T11:27:14Z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0x01010031336981F920114AA49B8778FA8D031F</vt:lpwstr>
  </property>
  <property fmtid="{D5CDD505-2E9C-101B-9397-08002B2CF9AE}" pid="3" name="EXDocumentID">
    <vt:lpwstr>000176541</vt:lpwstr>
  </property>
  <property fmtid="{D5CDD505-2E9C-101B-9397-08002B2CF9AE}" pid="4" name="EXCoreDocType">
    <vt:lpwstr>Type1A</vt:lpwstr>
  </property>
  <property fmtid="{D5CDD505-2E9C-101B-9397-08002B2CF9AE}" pid="5" name="EXHash">
    <vt:lpwstr>8538FB2F1C7A8A78D9237976EF43CD55459CEBFC2CF6FCC3AC79BFFB65192A0A8C77F72DCAACD7E7E2638E34D9A28E393AE1B43D14354F47A52D923C753CCF</vt:lpwstr>
  </property>
  <property fmtid="{D5CDD505-2E9C-101B-9397-08002B2CF9AE}" pid="6" name="EXTimestamp">
    <vt:lpwstr>11-02-2022 14:33:00</vt:lpwstr>
  </property>
  <property fmtid="{D5CDD505-2E9C-101B-9397-08002B2CF9AE}" pid="7" name="DL_sAMAccountName">
    <vt:lpwstr>kto-jetteb</vt:lpwstr>
  </property>
  <property fmtid="{D5CDD505-2E9C-101B-9397-08002B2CF9AE}" pid="8" name="DL_AuthorInitials">
    <vt:lpwstr>kto-jetteb</vt:lpwstr>
  </property>
  <property fmtid="{D5CDD505-2E9C-101B-9397-08002B2CF9AE}" pid="9" name="fInit">
    <vt:lpwstr>kto-jetteb</vt:lpwstr>
  </property>
  <property fmtid="{D5CDD505-2E9C-101B-9397-08002B2CF9AE}" pid="10" name="fNavn">
    <vt:lpwstr>Jette Balle</vt:lpwstr>
  </property>
  <property fmtid="{D5CDD505-2E9C-101B-9397-08002B2CF9AE}" pid="11" name="fEpost">
    <vt:lpwstr>jb@forhandlingsfaellesskabet.dk</vt:lpwstr>
  </property>
  <property fmtid="{D5CDD505-2E9C-101B-9397-08002B2CF9AE}" pid="12" name="fLogo">
    <vt:lpwstr>http://www.exformatics.com/images/logo_new.jpg</vt:lpwstr>
  </property>
</Properties>
</file>